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1" activeTab="3"/>
  </bookViews>
  <sheets>
    <sheet name="Macro1" sheetId="1" state="hidden" r:id="rId1"/>
    <sheet name="推免生汇总表" sheetId="2" r:id="rId2"/>
    <sheet name="候补" sheetId="3" r:id="rId3"/>
    <sheet name="特殊专长" sheetId="4" r:id="rId4"/>
  </sheets>
  <definedNames>
    <definedName name="_xlnm.Print_Area" localSheetId="0" hidden="1">'Macro1'!$A$2</definedName>
    <definedName name="_xlnm.Print_Titles" localSheetId="2">'候补'!$1:$2</definedName>
    <definedName name="_xlnm.Print_Titles" localSheetId="1">'推免生汇总表'!$1:$2</definedName>
  </definedNames>
  <calcPr fullCalcOnLoad="1"/>
</workbook>
</file>

<file path=xl/sharedStrings.xml><?xml version="1.0" encoding="utf-8"?>
<sst xmlns="http://schemas.openxmlformats.org/spreadsheetml/2006/main" count="494" uniqueCount="212">
  <si>
    <t>2022届应届本科毕业生免试硕士生推荐名单汇总表（正式）</t>
  </si>
  <si>
    <t>序号</t>
  </si>
  <si>
    <t>学院</t>
  </si>
  <si>
    <t>专业</t>
  </si>
  <si>
    <t>班级</t>
  </si>
  <si>
    <t>学号</t>
  </si>
  <si>
    <t>姓名</t>
  </si>
  <si>
    <t>外语
四级</t>
  </si>
  <si>
    <t>必修课
平均学分绩</t>
  </si>
  <si>
    <t>专业
排名</t>
  </si>
  <si>
    <t>加分</t>
  </si>
  <si>
    <t>综合
成绩</t>
  </si>
  <si>
    <t>推荐
排名</t>
  </si>
  <si>
    <t>专业/
学院</t>
  </si>
  <si>
    <t>加分备注</t>
  </si>
  <si>
    <t>是否直博及专业</t>
  </si>
  <si>
    <t>1</t>
  </si>
  <si>
    <t>机车车辆工程学院</t>
  </si>
  <si>
    <t>测控技术与仪器</t>
  </si>
  <si>
    <t>测控182</t>
  </si>
  <si>
    <t>李慧敏</t>
  </si>
  <si>
    <t>1/57</t>
  </si>
  <si>
    <t>无</t>
  </si>
  <si>
    <t>否</t>
  </si>
  <si>
    <t>2</t>
  </si>
  <si>
    <t>王宇宁</t>
  </si>
  <si>
    <t>3/57</t>
  </si>
  <si>
    <t>3</t>
  </si>
  <si>
    <t>测控技术与仪器+软件工程</t>
  </si>
  <si>
    <t>R测控171</t>
  </si>
  <si>
    <t>曾旭</t>
  </si>
  <si>
    <t>1/51</t>
  </si>
  <si>
    <t>4</t>
  </si>
  <si>
    <t>李陈涛</t>
  </si>
  <si>
    <t>2/51</t>
  </si>
  <si>
    <t>5</t>
  </si>
  <si>
    <t>交通设备与控制工程</t>
  </si>
  <si>
    <t>设备181</t>
  </si>
  <si>
    <t>柳琳瑛</t>
  </si>
  <si>
    <t>456</t>
  </si>
  <si>
    <t>1/53</t>
  </si>
  <si>
    <t>6</t>
  </si>
  <si>
    <t>车辆工程</t>
  </si>
  <si>
    <t>车辆（詹）182</t>
  </si>
  <si>
    <t>1816040921</t>
  </si>
  <si>
    <t>付鑫鑫</t>
  </si>
  <si>
    <t>476</t>
  </si>
  <si>
    <t>1/396</t>
  </si>
  <si>
    <t>0</t>
  </si>
  <si>
    <t>7</t>
  </si>
  <si>
    <t>车辆（詹）181</t>
  </si>
  <si>
    <t>1816040616</t>
  </si>
  <si>
    <t>汪大淼</t>
  </si>
  <si>
    <t>531</t>
  </si>
  <si>
    <t>2/396</t>
  </si>
  <si>
    <t>8</t>
  </si>
  <si>
    <t>1816040618</t>
  </si>
  <si>
    <t>田伟康</t>
  </si>
  <si>
    <t>508</t>
  </si>
  <si>
    <t>3/396</t>
  </si>
  <si>
    <t>9</t>
  </si>
  <si>
    <t>1816041221</t>
  </si>
  <si>
    <t>马群</t>
  </si>
  <si>
    <t>472</t>
  </si>
  <si>
    <t>4/396</t>
  </si>
  <si>
    <t>10</t>
  </si>
  <si>
    <t>1816040901</t>
  </si>
  <si>
    <t>刘可新</t>
  </si>
  <si>
    <t>480</t>
  </si>
  <si>
    <t>5/396</t>
  </si>
  <si>
    <t>11</t>
  </si>
  <si>
    <t>1816041323</t>
  </si>
  <si>
    <t>朱韬宁</t>
  </si>
  <si>
    <t>506</t>
  </si>
  <si>
    <t>6/396</t>
  </si>
  <si>
    <t>12</t>
  </si>
  <si>
    <t>1816041002</t>
  </si>
  <si>
    <t>梁兆龙</t>
  </si>
  <si>
    <t>435</t>
  </si>
  <si>
    <t>7/396</t>
  </si>
  <si>
    <t>13</t>
  </si>
  <si>
    <t>1816040124</t>
  </si>
  <si>
    <t>张鑫</t>
  </si>
  <si>
    <t>521</t>
  </si>
  <si>
    <t>8/396</t>
  </si>
  <si>
    <t>14</t>
  </si>
  <si>
    <t>1816040815</t>
  </si>
  <si>
    <t>黄钰贺</t>
  </si>
  <si>
    <t>473</t>
  </si>
  <si>
    <t>9/396</t>
  </si>
  <si>
    <t>15</t>
  </si>
  <si>
    <t>1816040412</t>
  </si>
  <si>
    <t>王晨</t>
  </si>
  <si>
    <t>468</t>
  </si>
  <si>
    <t>10/396</t>
  </si>
  <si>
    <t>16</t>
  </si>
  <si>
    <t>1816040223</t>
  </si>
  <si>
    <t>陈威振</t>
  </si>
  <si>
    <t>465</t>
  </si>
  <si>
    <t>11/396</t>
  </si>
  <si>
    <t>17</t>
  </si>
  <si>
    <t>1816041105</t>
  </si>
  <si>
    <t>张航</t>
  </si>
  <si>
    <t>571</t>
  </si>
  <si>
    <t>18</t>
  </si>
  <si>
    <t>1816041312</t>
  </si>
  <si>
    <t>王裕沣</t>
  </si>
  <si>
    <t>553</t>
  </si>
  <si>
    <t>2022届应届本科毕业生免试硕士生推荐名单汇总表（候补）</t>
  </si>
  <si>
    <t>外语四级</t>
  </si>
  <si>
    <t>推荐
顺序</t>
  </si>
  <si>
    <t>备注</t>
  </si>
  <si>
    <t>是否直博</t>
  </si>
  <si>
    <t>测控181</t>
  </si>
  <si>
    <t>李娟</t>
  </si>
  <si>
    <t>5/57</t>
  </si>
  <si>
    <t>黄瀚艺</t>
  </si>
  <si>
    <t>6/57</t>
  </si>
  <si>
    <t>宫斌卓</t>
  </si>
  <si>
    <t>4/51</t>
  </si>
  <si>
    <t>R测控172</t>
  </si>
  <si>
    <t>杨晓旭</t>
  </si>
  <si>
    <t>5/51</t>
  </si>
  <si>
    <t>设备182</t>
  </si>
  <si>
    <t>李楚杰</t>
  </si>
  <si>
    <t>535</t>
  </si>
  <si>
    <t>2/53</t>
  </si>
  <si>
    <t>1816040904</t>
  </si>
  <si>
    <t>黄鑫</t>
  </si>
  <si>
    <t>90.41</t>
  </si>
  <si>
    <t>17/396</t>
  </si>
  <si>
    <t>1806040820</t>
  </si>
  <si>
    <t>赖泰鸿</t>
  </si>
  <si>
    <t>90.23</t>
  </si>
  <si>
    <t>18/396</t>
  </si>
  <si>
    <t>1816040420</t>
  </si>
  <si>
    <t>谢文鑫</t>
  </si>
  <si>
    <t>470</t>
  </si>
  <si>
    <t>90.02</t>
  </si>
  <si>
    <t>19/396</t>
  </si>
  <si>
    <t>1816040205</t>
  </si>
  <si>
    <t>张泽阳</t>
  </si>
  <si>
    <t>450</t>
  </si>
  <si>
    <t>89.98</t>
  </si>
  <si>
    <t>20/396</t>
  </si>
  <si>
    <t>是，车辆工程</t>
  </si>
  <si>
    <t>1816041201</t>
  </si>
  <si>
    <t>杨威</t>
  </si>
  <si>
    <t>482</t>
  </si>
  <si>
    <t>89.95</t>
  </si>
  <si>
    <t>21/396</t>
  </si>
  <si>
    <t>1816041328</t>
  </si>
  <si>
    <t>刘嘉禹</t>
  </si>
  <si>
    <t>491</t>
  </si>
  <si>
    <t>89.92</t>
  </si>
  <si>
    <t>22/396</t>
  </si>
  <si>
    <t>1816040206</t>
  </si>
  <si>
    <t>白华伟</t>
  </si>
  <si>
    <t>515</t>
  </si>
  <si>
    <t>89.72</t>
  </si>
  <si>
    <t>23/396</t>
  </si>
  <si>
    <t>1816041107</t>
  </si>
  <si>
    <t>姚福禄</t>
  </si>
  <si>
    <t>490</t>
  </si>
  <si>
    <t>24/396</t>
  </si>
  <si>
    <t>车辆186</t>
  </si>
  <si>
    <t>1801050222</t>
  </si>
  <si>
    <t>张文鲁</t>
  </si>
  <si>
    <t>425</t>
  </si>
  <si>
    <t>89.57</t>
  </si>
  <si>
    <t>25/396</t>
  </si>
  <si>
    <t>是,车辆工程</t>
  </si>
  <si>
    <t>1816040202</t>
  </si>
  <si>
    <t>郭少贤</t>
  </si>
  <si>
    <t>89.48</t>
  </si>
  <si>
    <t>26/396</t>
  </si>
  <si>
    <t>1816041302</t>
  </si>
  <si>
    <t>赵振国</t>
  </si>
  <si>
    <t>492</t>
  </si>
  <si>
    <t>89.32</t>
  </si>
  <si>
    <t>27/396</t>
  </si>
  <si>
    <t>1816040720</t>
  </si>
  <si>
    <t>王善硕</t>
  </si>
  <si>
    <t>562</t>
  </si>
  <si>
    <t>89.03</t>
  </si>
  <si>
    <t>28/396</t>
  </si>
  <si>
    <t>1816041319</t>
  </si>
  <si>
    <t>温志超</t>
  </si>
  <si>
    <t>427</t>
  </si>
  <si>
    <t>88.96</t>
  </si>
  <si>
    <t>29/396</t>
  </si>
  <si>
    <t>2022届应届本科毕业生免试硕士生推荐名单汇总表（创新创业专长特殊申请）</t>
  </si>
  <si>
    <t>必修课
平均
学分绩</t>
  </si>
  <si>
    <t>加分
备注</t>
  </si>
  <si>
    <t>创新、创业获奖情况</t>
  </si>
  <si>
    <t>车辆181</t>
  </si>
  <si>
    <t>朱金波</t>
  </si>
  <si>
    <t>443</t>
  </si>
  <si>
    <t>77.16</t>
  </si>
  <si>
    <t>193/396</t>
  </si>
  <si>
    <t>获奖</t>
  </si>
  <si>
    <t>2021全国商业精英挑战赛品牌策划竞赛全国三等奖</t>
  </si>
  <si>
    <t>车辆184</t>
  </si>
  <si>
    <t>豆存军</t>
  </si>
  <si>
    <t>135/396</t>
  </si>
  <si>
    <t>11.25</t>
  </si>
  <si>
    <t>49.5113</t>
  </si>
  <si>
    <t>2021年（第十四届）中国大学生计算机设计大赛 全国三等奖“力诺瑞杯”第十四届全国大学生节能减排社会实践与科技竞赛 全国三等奖 中国国际飞行器设计挑战赛暨科研类全国航空航天模型竞标赛 全国三等奖</t>
  </si>
  <si>
    <t>备注</t>
  </si>
  <si>
    <t>自愿推免到本校</t>
  </si>
  <si>
    <t>15/396</t>
  </si>
  <si>
    <t>16/396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</si>
</sst>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49" fontId="44" fillId="0" borderId="0" xfId="0" applyNumberFormat="1" applyFont="1" applyAlignment="1">
      <alignment horizontal="center" vertical="center" shrinkToFit="1"/>
    </xf>
    <xf numFmtId="49" fontId="44" fillId="0" borderId="0" xfId="0" applyNumberFormat="1" applyFont="1" applyAlignment="1">
      <alignment horizontal="center" vertical="center" wrapText="1"/>
    </xf>
    <xf numFmtId="49" fontId="44" fillId="0" borderId="0" xfId="0" applyNumberFormat="1" applyFont="1" applyAlignment="1">
      <alignment horizontal="left" vertical="center" shrinkToFit="1"/>
    </xf>
    <xf numFmtId="49" fontId="45" fillId="0" borderId="10" xfId="0" applyNumberFormat="1" applyFont="1" applyFill="1" applyBorder="1" applyAlignment="1">
      <alignment horizontal="center" vertical="center" shrinkToFi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1" fillId="0" borderId="11" xfId="41" applyFont="1" applyBorder="1" applyAlignment="1">
      <alignment horizontal="center" vertical="center" shrinkToFit="1"/>
      <protection/>
    </xf>
    <xf numFmtId="49" fontId="44" fillId="0" borderId="10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176" fontId="44" fillId="0" borderId="0" xfId="0" applyNumberFormat="1" applyFont="1" applyAlignment="1">
      <alignment horizontal="center" vertical="center" shrinkToFit="1"/>
    </xf>
    <xf numFmtId="0" fontId="44" fillId="0" borderId="0" xfId="0" applyNumberFormat="1" applyFont="1" applyAlignment="1">
      <alignment horizontal="center" vertical="center" shrinkToFit="1"/>
    </xf>
    <xf numFmtId="49" fontId="45" fillId="0" borderId="12" xfId="0" applyNumberFormat="1" applyFont="1" applyFill="1" applyBorder="1" applyAlignment="1">
      <alignment horizontal="center" vertical="center" shrinkToFit="1"/>
    </xf>
    <xf numFmtId="49" fontId="45" fillId="0" borderId="10" xfId="0" applyNumberFormat="1" applyFont="1" applyFill="1" applyBorder="1" applyAlignment="1">
      <alignment horizontal="center" vertical="center" wrapText="1" shrinkToFit="1"/>
    </xf>
    <xf numFmtId="49" fontId="44" fillId="0" borderId="11" xfId="0" applyNumberFormat="1" applyFont="1" applyBorder="1" applyAlignment="1">
      <alignment horizontal="center" vertical="center" shrinkToFit="1"/>
    </xf>
    <xf numFmtId="49" fontId="44" fillId="0" borderId="11" xfId="0" applyNumberFormat="1" applyFont="1" applyFill="1" applyBorder="1" applyAlignment="1">
      <alignment horizontal="center" vertical="center" shrinkToFit="1"/>
    </xf>
    <xf numFmtId="176" fontId="45" fillId="0" borderId="10" xfId="0" applyNumberFormat="1" applyFont="1" applyFill="1" applyBorder="1" applyAlignment="1">
      <alignment horizontal="center" vertical="center" wrapText="1" shrinkToFit="1"/>
    </xf>
    <xf numFmtId="49" fontId="45" fillId="0" borderId="11" xfId="0" applyNumberFormat="1" applyFont="1" applyFill="1" applyBorder="1" applyAlignment="1">
      <alignment horizontal="center" vertical="center" shrinkToFit="1"/>
    </xf>
    <xf numFmtId="49" fontId="44" fillId="0" borderId="0" xfId="0" applyNumberFormat="1" applyFont="1" applyAlignment="1">
      <alignment horizontal="center" vertical="center" wrapText="1" shrinkToFit="1"/>
    </xf>
    <xf numFmtId="49" fontId="45" fillId="0" borderId="11" xfId="0" applyNumberFormat="1" applyFont="1" applyFill="1" applyBorder="1" applyAlignment="1">
      <alignment horizontal="center" vertical="center" wrapText="1" shrinkToFit="1"/>
    </xf>
    <xf numFmtId="176" fontId="45" fillId="0" borderId="11" xfId="0" applyNumberFormat="1" applyFont="1" applyFill="1" applyBorder="1" applyAlignment="1">
      <alignment horizontal="center" vertical="center" wrapText="1" shrinkToFit="1"/>
    </xf>
    <xf numFmtId="49" fontId="2" fillId="0" borderId="0" xfId="0" applyNumberFormat="1" applyFont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推免生汇总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4.25"/>
  <sheetData>
    <row r="2" ht="14.25">
      <c r="A2" t="str">
        <f>"Del"</f>
        <v>Del</v>
      </c>
    </row>
    <row r="3" ht="14.25">
      <c r="A3" t="str">
        <f>"Deleted By Kaspersk"</f>
        <v>Deleted By Kaspersk</v>
      </c>
    </row>
    <row r="4" ht="14.25">
      <c r="A4" t="str">
        <f>"Deleted By Kaspersky Lab AV Deleted By Kaspersky Lab AV Deleted By Kaspersky Lab AV Deleted By Kasper"</f>
        <v>Deleted By Kaspersky Lab AV Deleted By Kaspersky Lab AV Deleted By Kaspersky Lab AV Deleted By Kasper</v>
      </c>
    </row>
    <row r="5" ht="14.25">
      <c r="A5" t="str">
        <f>"Del"</f>
        <v>Del</v>
      </c>
    </row>
    <row r="6" ht="14.25">
      <c r="A6">
        <f>""</f>
      </c>
    </row>
    <row r="7" ht="14.25">
      <c r="A7" t="str">
        <f>"D"</f>
        <v>D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workbookViewId="0" topLeftCell="A1">
      <pane ySplit="2" topLeftCell="A3" activePane="bottomLeft" state="frozen"/>
      <selection pane="topLeft" activeCell="A1" sqref="A1"/>
      <selection pane="bottomLeft" activeCell="O16" sqref="O16"/>
    </sheetView>
  </sheetViews>
  <sheetFormatPr defaultColWidth="9.00390625" defaultRowHeight="14.25"/>
  <cols>
    <col min="1" max="1" width="3.875" style="1" customWidth="1"/>
    <col min="2" max="2" width="12.125" style="17" customWidth="1"/>
    <col min="3" max="3" width="18.50390625" style="17" customWidth="1"/>
    <col min="4" max="4" width="10.00390625" style="1" customWidth="1"/>
    <col min="5" max="5" width="10.50390625" style="1" customWidth="1"/>
    <col min="6" max="6" width="8.75390625" style="1" customWidth="1"/>
    <col min="7" max="7" width="6.625" style="1" customWidth="1"/>
    <col min="8" max="8" width="8.375" style="9" customWidth="1"/>
    <col min="9" max="9" width="5.875" style="1" customWidth="1"/>
    <col min="10" max="12" width="6.50390625" style="1" customWidth="1"/>
    <col min="13" max="13" width="8.25390625" style="1" customWidth="1"/>
    <col min="14" max="14" width="5.75390625" style="1" customWidth="1"/>
    <col min="15" max="15" width="8.50390625" style="1" bestFit="1" customWidth="1"/>
    <col min="16" max="16" width="13.125" style="1" bestFit="1" customWidth="1"/>
    <col min="17" max="16384" width="9.00390625" style="1" customWidth="1"/>
  </cols>
  <sheetData>
    <row r="1" spans="1:15" ht="29.2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6" ht="33" customHeight="1">
      <c r="A2" s="16" t="s">
        <v>1</v>
      </c>
      <c r="B2" s="18" t="s">
        <v>2</v>
      </c>
      <c r="C2" s="18" t="s">
        <v>3</v>
      </c>
      <c r="D2" s="16" t="s">
        <v>4</v>
      </c>
      <c r="E2" s="16" t="s">
        <v>5</v>
      </c>
      <c r="F2" s="16" t="s">
        <v>6</v>
      </c>
      <c r="G2" s="18" t="s">
        <v>7</v>
      </c>
      <c r="H2" s="19" t="s">
        <v>8</v>
      </c>
      <c r="I2" s="18" t="s">
        <v>9</v>
      </c>
      <c r="J2" s="18" t="s">
        <v>10</v>
      </c>
      <c r="K2" s="18" t="s">
        <v>11</v>
      </c>
      <c r="L2" s="18" t="s">
        <v>12</v>
      </c>
      <c r="M2" s="18" t="s">
        <v>13</v>
      </c>
      <c r="N2" s="18" t="s">
        <v>14</v>
      </c>
      <c r="O2" s="18" t="s">
        <v>15</v>
      </c>
      <c r="P2" s="18" t="s">
        <v>208</v>
      </c>
    </row>
    <row r="3" spans="1:16" ht="24" customHeight="1">
      <c r="A3" s="14" t="s">
        <v>16</v>
      </c>
      <c r="B3" s="14" t="s">
        <v>17</v>
      </c>
      <c r="C3" s="14" t="s">
        <v>18</v>
      </c>
      <c r="D3" s="14" t="s">
        <v>19</v>
      </c>
      <c r="E3" s="14">
        <v>1816010223</v>
      </c>
      <c r="F3" s="14" t="s">
        <v>20</v>
      </c>
      <c r="G3" s="14">
        <v>470</v>
      </c>
      <c r="H3" s="14">
        <v>90.69</v>
      </c>
      <c r="I3" s="14" t="s">
        <v>21</v>
      </c>
      <c r="J3" s="14">
        <v>0</v>
      </c>
      <c r="K3" s="14">
        <f>H3+J3</f>
        <v>90.69</v>
      </c>
      <c r="L3" s="14">
        <v>1</v>
      </c>
      <c r="M3" s="14" t="s">
        <v>3</v>
      </c>
      <c r="N3" s="14" t="s">
        <v>22</v>
      </c>
      <c r="O3" s="14" t="s">
        <v>23</v>
      </c>
      <c r="P3" s="13"/>
    </row>
    <row r="4" spans="1:16" ht="24" customHeight="1">
      <c r="A4" s="14" t="s">
        <v>24</v>
      </c>
      <c r="B4" s="14" t="s">
        <v>17</v>
      </c>
      <c r="C4" s="14" t="s">
        <v>18</v>
      </c>
      <c r="D4" s="14" t="s">
        <v>19</v>
      </c>
      <c r="E4" s="14">
        <v>1816010214</v>
      </c>
      <c r="F4" s="14" t="s">
        <v>25</v>
      </c>
      <c r="G4" s="14">
        <v>454</v>
      </c>
      <c r="H4" s="14">
        <v>87.5</v>
      </c>
      <c r="I4" s="14" t="s">
        <v>26</v>
      </c>
      <c r="J4" s="14">
        <v>0</v>
      </c>
      <c r="K4" s="14">
        <f>H4+J4</f>
        <v>87.5</v>
      </c>
      <c r="L4" s="14">
        <v>2</v>
      </c>
      <c r="M4" s="14" t="s">
        <v>3</v>
      </c>
      <c r="N4" s="14" t="s">
        <v>22</v>
      </c>
      <c r="O4" s="14" t="s">
        <v>23</v>
      </c>
      <c r="P4" s="13" t="s">
        <v>209</v>
      </c>
    </row>
    <row r="5" spans="1:16" ht="24" customHeight="1">
      <c r="A5" s="14" t="s">
        <v>27</v>
      </c>
      <c r="B5" s="14" t="s">
        <v>17</v>
      </c>
      <c r="C5" s="14" t="s">
        <v>28</v>
      </c>
      <c r="D5" s="14" t="s">
        <v>29</v>
      </c>
      <c r="E5" s="14">
        <v>1718040119</v>
      </c>
      <c r="F5" s="14" t="s">
        <v>30</v>
      </c>
      <c r="G5" s="14">
        <v>545</v>
      </c>
      <c r="H5" s="14">
        <v>87.03</v>
      </c>
      <c r="I5" s="14" t="s">
        <v>31</v>
      </c>
      <c r="J5" s="14">
        <v>0</v>
      </c>
      <c r="K5" s="14">
        <f>H5+J5</f>
        <v>87.03</v>
      </c>
      <c r="L5" s="14">
        <v>1</v>
      </c>
      <c r="M5" s="14" t="s">
        <v>3</v>
      </c>
      <c r="N5" s="14" t="s">
        <v>22</v>
      </c>
      <c r="O5" s="14" t="s">
        <v>23</v>
      </c>
      <c r="P5" s="13"/>
    </row>
    <row r="6" spans="1:16" ht="24" customHeight="1">
      <c r="A6" s="14" t="s">
        <v>32</v>
      </c>
      <c r="B6" s="14" t="s">
        <v>17</v>
      </c>
      <c r="C6" s="14" t="s">
        <v>28</v>
      </c>
      <c r="D6" s="14" t="s">
        <v>29</v>
      </c>
      <c r="E6" s="14">
        <v>1718040124</v>
      </c>
      <c r="F6" s="14" t="s">
        <v>33</v>
      </c>
      <c r="G6" s="14">
        <v>457</v>
      </c>
      <c r="H6" s="14">
        <v>82.88</v>
      </c>
      <c r="I6" s="14" t="s">
        <v>34</v>
      </c>
      <c r="J6" s="14">
        <v>0</v>
      </c>
      <c r="K6" s="14">
        <f>H6+J6</f>
        <v>82.88</v>
      </c>
      <c r="L6" s="14">
        <v>2</v>
      </c>
      <c r="M6" s="14" t="s">
        <v>3</v>
      </c>
      <c r="N6" s="14" t="s">
        <v>22</v>
      </c>
      <c r="O6" s="14" t="s">
        <v>23</v>
      </c>
      <c r="P6" s="13" t="s">
        <v>209</v>
      </c>
    </row>
    <row r="7" spans="1:16" ht="24" customHeight="1">
      <c r="A7" s="14" t="s">
        <v>35</v>
      </c>
      <c r="B7" s="14" t="s">
        <v>17</v>
      </c>
      <c r="C7" s="14" t="s">
        <v>36</v>
      </c>
      <c r="D7" s="14" t="s">
        <v>37</v>
      </c>
      <c r="E7" s="14">
        <v>1816030120</v>
      </c>
      <c r="F7" s="14" t="s">
        <v>38</v>
      </c>
      <c r="G7" s="14" t="s">
        <v>39</v>
      </c>
      <c r="H7" s="14">
        <v>92.15</v>
      </c>
      <c r="I7" s="14" t="s">
        <v>40</v>
      </c>
      <c r="J7" s="14">
        <v>0</v>
      </c>
      <c r="K7" s="14">
        <f>H7+J7</f>
        <v>92.15</v>
      </c>
      <c r="L7" s="14" t="s">
        <v>16</v>
      </c>
      <c r="M7" s="14" t="s">
        <v>3</v>
      </c>
      <c r="N7" s="14" t="s">
        <v>22</v>
      </c>
      <c r="O7" s="14" t="s">
        <v>23</v>
      </c>
      <c r="P7" s="13"/>
    </row>
    <row r="8" spans="1:16" ht="24" customHeight="1">
      <c r="A8" s="14" t="s">
        <v>41</v>
      </c>
      <c r="B8" s="14" t="s">
        <v>17</v>
      </c>
      <c r="C8" s="14" t="s">
        <v>42</v>
      </c>
      <c r="D8" s="14" t="s">
        <v>43</v>
      </c>
      <c r="E8" s="14" t="s">
        <v>44</v>
      </c>
      <c r="F8" s="14" t="s">
        <v>45</v>
      </c>
      <c r="G8" s="14" t="s">
        <v>46</v>
      </c>
      <c r="H8" s="14">
        <v>94.24</v>
      </c>
      <c r="I8" s="14" t="s">
        <v>47</v>
      </c>
      <c r="J8" s="14" t="s">
        <v>48</v>
      </c>
      <c r="K8" s="14">
        <v>94.24</v>
      </c>
      <c r="L8" s="14" t="s">
        <v>16</v>
      </c>
      <c r="M8" s="14" t="s">
        <v>3</v>
      </c>
      <c r="N8" s="14" t="s">
        <v>22</v>
      </c>
      <c r="O8" s="14" t="s">
        <v>23</v>
      </c>
      <c r="P8" s="13"/>
    </row>
    <row r="9" spans="1:16" ht="24" customHeight="1">
      <c r="A9" s="14" t="s">
        <v>49</v>
      </c>
      <c r="B9" s="14" t="s">
        <v>17</v>
      </c>
      <c r="C9" s="14" t="s">
        <v>42</v>
      </c>
      <c r="D9" s="14" t="s">
        <v>50</v>
      </c>
      <c r="E9" s="14" t="s">
        <v>51</v>
      </c>
      <c r="F9" s="14" t="s">
        <v>52</v>
      </c>
      <c r="G9" s="14" t="s">
        <v>53</v>
      </c>
      <c r="H9" s="14">
        <v>94.18</v>
      </c>
      <c r="I9" s="14" t="s">
        <v>54</v>
      </c>
      <c r="J9" s="14" t="s">
        <v>48</v>
      </c>
      <c r="K9" s="14">
        <v>94.18</v>
      </c>
      <c r="L9" s="14" t="s">
        <v>24</v>
      </c>
      <c r="M9" s="14" t="s">
        <v>3</v>
      </c>
      <c r="N9" s="14" t="s">
        <v>22</v>
      </c>
      <c r="O9" s="14" t="s">
        <v>23</v>
      </c>
      <c r="P9" s="13"/>
    </row>
    <row r="10" spans="1:16" ht="24" customHeight="1">
      <c r="A10" s="14" t="s">
        <v>55</v>
      </c>
      <c r="B10" s="14" t="s">
        <v>17</v>
      </c>
      <c r="C10" s="14" t="s">
        <v>42</v>
      </c>
      <c r="D10" s="14" t="s">
        <v>43</v>
      </c>
      <c r="E10" s="14" t="s">
        <v>56</v>
      </c>
      <c r="F10" s="14" t="s">
        <v>57</v>
      </c>
      <c r="G10" s="14" t="s">
        <v>58</v>
      </c>
      <c r="H10" s="14">
        <v>93.67</v>
      </c>
      <c r="I10" s="14" t="s">
        <v>59</v>
      </c>
      <c r="J10" s="14" t="s">
        <v>48</v>
      </c>
      <c r="K10" s="14">
        <v>93.67</v>
      </c>
      <c r="L10" s="14" t="s">
        <v>27</v>
      </c>
      <c r="M10" s="14" t="s">
        <v>3</v>
      </c>
      <c r="N10" s="14" t="s">
        <v>22</v>
      </c>
      <c r="O10" s="14" t="s">
        <v>23</v>
      </c>
      <c r="P10" s="13"/>
    </row>
    <row r="11" spans="1:16" ht="24" customHeight="1">
      <c r="A11" s="14" t="s">
        <v>60</v>
      </c>
      <c r="B11" s="14" t="s">
        <v>17</v>
      </c>
      <c r="C11" s="14" t="s">
        <v>42</v>
      </c>
      <c r="D11" s="14" t="s">
        <v>43</v>
      </c>
      <c r="E11" s="14" t="s">
        <v>61</v>
      </c>
      <c r="F11" s="14" t="s">
        <v>62</v>
      </c>
      <c r="G11" s="14" t="s">
        <v>63</v>
      </c>
      <c r="H11" s="14">
        <v>93.59</v>
      </c>
      <c r="I11" s="14" t="s">
        <v>64</v>
      </c>
      <c r="J11" s="14" t="s">
        <v>48</v>
      </c>
      <c r="K11" s="14">
        <v>93.59</v>
      </c>
      <c r="L11" s="14" t="s">
        <v>32</v>
      </c>
      <c r="M11" s="14" t="s">
        <v>3</v>
      </c>
      <c r="N11" s="14" t="s">
        <v>22</v>
      </c>
      <c r="O11" s="14" t="s">
        <v>23</v>
      </c>
      <c r="P11" s="13"/>
    </row>
    <row r="12" spans="1:16" ht="24" customHeight="1">
      <c r="A12" s="14" t="s">
        <v>65</v>
      </c>
      <c r="B12" s="14" t="s">
        <v>17</v>
      </c>
      <c r="C12" s="14" t="s">
        <v>42</v>
      </c>
      <c r="D12" s="14" t="s">
        <v>43</v>
      </c>
      <c r="E12" s="14" t="s">
        <v>66</v>
      </c>
      <c r="F12" s="14" t="s">
        <v>67</v>
      </c>
      <c r="G12" s="14" t="s">
        <v>68</v>
      </c>
      <c r="H12" s="14">
        <v>93.56</v>
      </c>
      <c r="I12" s="14" t="s">
        <v>69</v>
      </c>
      <c r="J12" s="14" t="s">
        <v>48</v>
      </c>
      <c r="K12" s="14">
        <v>93.56</v>
      </c>
      <c r="L12" s="14" t="s">
        <v>35</v>
      </c>
      <c r="M12" s="14" t="s">
        <v>3</v>
      </c>
      <c r="N12" s="14" t="s">
        <v>22</v>
      </c>
      <c r="O12" s="14" t="s">
        <v>23</v>
      </c>
      <c r="P12" s="13"/>
    </row>
    <row r="13" spans="1:16" ht="24" customHeight="1">
      <c r="A13" s="14" t="s">
        <v>70</v>
      </c>
      <c r="B13" s="14" t="s">
        <v>17</v>
      </c>
      <c r="C13" s="14" t="s">
        <v>42</v>
      </c>
      <c r="D13" s="14" t="s">
        <v>50</v>
      </c>
      <c r="E13" s="14" t="s">
        <v>71</v>
      </c>
      <c r="F13" s="14" t="s">
        <v>72</v>
      </c>
      <c r="G13" s="14" t="s">
        <v>73</v>
      </c>
      <c r="H13" s="14">
        <v>93.36</v>
      </c>
      <c r="I13" s="14" t="s">
        <v>74</v>
      </c>
      <c r="J13" s="14" t="s">
        <v>48</v>
      </c>
      <c r="K13" s="14">
        <v>93.36</v>
      </c>
      <c r="L13" s="14" t="s">
        <v>41</v>
      </c>
      <c r="M13" s="14" t="s">
        <v>3</v>
      </c>
      <c r="N13" s="14" t="s">
        <v>22</v>
      </c>
      <c r="O13" s="14" t="s">
        <v>23</v>
      </c>
      <c r="P13" s="13"/>
    </row>
    <row r="14" spans="1:16" ht="24" customHeight="1">
      <c r="A14" s="14" t="s">
        <v>75</v>
      </c>
      <c r="B14" s="14" t="s">
        <v>17</v>
      </c>
      <c r="C14" s="14" t="s">
        <v>42</v>
      </c>
      <c r="D14" s="14" t="s">
        <v>43</v>
      </c>
      <c r="E14" s="14" t="s">
        <v>76</v>
      </c>
      <c r="F14" s="14" t="s">
        <v>77</v>
      </c>
      <c r="G14" s="14" t="s">
        <v>78</v>
      </c>
      <c r="H14" s="14">
        <v>92.86</v>
      </c>
      <c r="I14" s="14" t="s">
        <v>79</v>
      </c>
      <c r="J14" s="14" t="s">
        <v>48</v>
      </c>
      <c r="K14" s="14">
        <v>92.86</v>
      </c>
      <c r="L14" s="14" t="s">
        <v>49</v>
      </c>
      <c r="M14" s="14" t="s">
        <v>3</v>
      </c>
      <c r="N14" s="14" t="s">
        <v>22</v>
      </c>
      <c r="O14" s="14" t="s">
        <v>23</v>
      </c>
      <c r="P14" s="13"/>
    </row>
    <row r="15" spans="1:16" ht="24" customHeight="1">
      <c r="A15" s="14" t="s">
        <v>80</v>
      </c>
      <c r="B15" s="14" t="s">
        <v>17</v>
      </c>
      <c r="C15" s="14" t="s">
        <v>42</v>
      </c>
      <c r="D15" s="14" t="s">
        <v>50</v>
      </c>
      <c r="E15" s="14" t="s">
        <v>81</v>
      </c>
      <c r="F15" s="14" t="s">
        <v>82</v>
      </c>
      <c r="G15" s="14" t="s">
        <v>83</v>
      </c>
      <c r="H15" s="14">
        <v>92.81</v>
      </c>
      <c r="I15" s="14" t="s">
        <v>84</v>
      </c>
      <c r="J15" s="14" t="s">
        <v>48</v>
      </c>
      <c r="K15" s="14">
        <v>92.81</v>
      </c>
      <c r="L15" s="14" t="s">
        <v>55</v>
      </c>
      <c r="M15" s="14" t="s">
        <v>3</v>
      </c>
      <c r="N15" s="14" t="s">
        <v>22</v>
      </c>
      <c r="O15" s="14" t="s">
        <v>23</v>
      </c>
      <c r="P15" s="13"/>
    </row>
    <row r="16" spans="1:16" ht="24" customHeight="1">
      <c r="A16" s="14" t="s">
        <v>85</v>
      </c>
      <c r="B16" s="14" t="s">
        <v>17</v>
      </c>
      <c r="C16" s="14" t="s">
        <v>42</v>
      </c>
      <c r="D16" s="14" t="s">
        <v>50</v>
      </c>
      <c r="E16" s="14" t="s">
        <v>86</v>
      </c>
      <c r="F16" s="14" t="s">
        <v>87</v>
      </c>
      <c r="G16" s="14" t="s">
        <v>88</v>
      </c>
      <c r="H16" s="14">
        <v>92.28</v>
      </c>
      <c r="I16" s="14" t="s">
        <v>89</v>
      </c>
      <c r="J16" s="14" t="s">
        <v>48</v>
      </c>
      <c r="K16" s="14">
        <v>92.28</v>
      </c>
      <c r="L16" s="14" t="s">
        <v>60</v>
      </c>
      <c r="M16" s="14" t="s">
        <v>3</v>
      </c>
      <c r="N16" s="14" t="s">
        <v>22</v>
      </c>
      <c r="O16" s="14" t="s">
        <v>23</v>
      </c>
      <c r="P16" s="13"/>
    </row>
    <row r="17" spans="1:16" ht="24" customHeight="1">
      <c r="A17" s="14" t="s">
        <v>90</v>
      </c>
      <c r="B17" s="14" t="s">
        <v>17</v>
      </c>
      <c r="C17" s="14" t="s">
        <v>42</v>
      </c>
      <c r="D17" s="14" t="s">
        <v>50</v>
      </c>
      <c r="E17" s="14" t="s">
        <v>91</v>
      </c>
      <c r="F17" s="14" t="s">
        <v>92</v>
      </c>
      <c r="G17" s="14" t="s">
        <v>93</v>
      </c>
      <c r="H17" s="14">
        <v>91.79</v>
      </c>
      <c r="I17" s="14" t="s">
        <v>94</v>
      </c>
      <c r="J17" s="14" t="s">
        <v>48</v>
      </c>
      <c r="K17" s="14">
        <v>91.79</v>
      </c>
      <c r="L17" s="14" t="s">
        <v>65</v>
      </c>
      <c r="M17" s="14" t="s">
        <v>3</v>
      </c>
      <c r="N17" s="14" t="s">
        <v>22</v>
      </c>
      <c r="O17" s="14" t="s">
        <v>23</v>
      </c>
      <c r="P17" s="13"/>
    </row>
    <row r="18" spans="1:16" ht="24" customHeight="1">
      <c r="A18" s="14" t="s">
        <v>95</v>
      </c>
      <c r="B18" s="14" t="s">
        <v>17</v>
      </c>
      <c r="C18" s="14" t="s">
        <v>42</v>
      </c>
      <c r="D18" s="14" t="s">
        <v>43</v>
      </c>
      <c r="E18" s="14" t="s">
        <v>96</v>
      </c>
      <c r="F18" s="14" t="s">
        <v>97</v>
      </c>
      <c r="G18" s="14" t="s">
        <v>98</v>
      </c>
      <c r="H18" s="14">
        <v>91.74</v>
      </c>
      <c r="I18" s="14" t="s">
        <v>99</v>
      </c>
      <c r="J18" s="14" t="s">
        <v>48</v>
      </c>
      <c r="K18" s="14">
        <v>91.74</v>
      </c>
      <c r="L18" s="14" t="s">
        <v>70</v>
      </c>
      <c r="M18" s="14" t="s">
        <v>3</v>
      </c>
      <c r="N18" s="14" t="s">
        <v>22</v>
      </c>
      <c r="O18" s="14" t="s">
        <v>23</v>
      </c>
      <c r="P18" s="13"/>
    </row>
    <row r="19" spans="1:16" ht="24" customHeight="1">
      <c r="A19" s="14" t="s">
        <v>100</v>
      </c>
      <c r="B19" s="14" t="s">
        <v>17</v>
      </c>
      <c r="C19" s="14" t="s">
        <v>42</v>
      </c>
      <c r="D19" s="14" t="s">
        <v>50</v>
      </c>
      <c r="E19" s="14" t="s">
        <v>101</v>
      </c>
      <c r="F19" s="14" t="s">
        <v>102</v>
      </c>
      <c r="G19" s="14" t="s">
        <v>103</v>
      </c>
      <c r="H19" s="14">
        <v>90.6</v>
      </c>
      <c r="I19" s="14" t="s">
        <v>210</v>
      </c>
      <c r="J19" s="14" t="s">
        <v>48</v>
      </c>
      <c r="K19" s="14">
        <v>90.6</v>
      </c>
      <c r="L19" s="14" t="s">
        <v>75</v>
      </c>
      <c r="M19" s="14" t="s">
        <v>3</v>
      </c>
      <c r="N19" s="14" t="s">
        <v>22</v>
      </c>
      <c r="O19" s="14" t="s">
        <v>23</v>
      </c>
      <c r="P19" s="13" t="s">
        <v>209</v>
      </c>
    </row>
    <row r="20" spans="1:16" ht="24" customHeight="1">
      <c r="A20" s="14" t="s">
        <v>104</v>
      </c>
      <c r="B20" s="14" t="s">
        <v>17</v>
      </c>
      <c r="C20" s="14" t="s">
        <v>42</v>
      </c>
      <c r="D20" s="14" t="s">
        <v>43</v>
      </c>
      <c r="E20" s="14" t="s">
        <v>105</v>
      </c>
      <c r="F20" s="14" t="s">
        <v>106</v>
      </c>
      <c r="G20" s="14" t="s">
        <v>107</v>
      </c>
      <c r="H20" s="14">
        <v>90.46</v>
      </c>
      <c r="I20" s="14" t="s">
        <v>211</v>
      </c>
      <c r="J20" s="14" t="s">
        <v>48</v>
      </c>
      <c r="K20" s="14">
        <v>90.46</v>
      </c>
      <c r="L20" s="14" t="s">
        <v>80</v>
      </c>
      <c r="M20" s="14" t="s">
        <v>3</v>
      </c>
      <c r="N20" s="14" t="s">
        <v>22</v>
      </c>
      <c r="O20" s="14" t="s">
        <v>23</v>
      </c>
      <c r="P20" s="13" t="s">
        <v>209</v>
      </c>
    </row>
  </sheetData>
  <sheetProtection/>
  <mergeCells count="1">
    <mergeCell ref="A1:O1"/>
  </mergeCells>
  <printOptions horizontalCentered="1"/>
  <pageMargins left="0" right="0" top="0.39305555555555555" bottom="0.5902777777777778" header="0.5118055555555555" footer="0.3145833333333333"/>
  <pageSetup fitToHeight="0" fitToWidth="1"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B37" sqref="B37"/>
    </sheetView>
  </sheetViews>
  <sheetFormatPr defaultColWidth="9.00390625" defaultRowHeight="14.25"/>
  <cols>
    <col min="1" max="1" width="3.875" style="1" customWidth="1"/>
    <col min="2" max="2" width="12.875" style="2" customWidth="1"/>
    <col min="3" max="3" width="14.75390625" style="2" customWidth="1"/>
    <col min="4" max="4" width="13.375" style="1" customWidth="1"/>
    <col min="5" max="5" width="11.75390625" style="1" customWidth="1"/>
    <col min="6" max="6" width="11.50390625" style="1" customWidth="1"/>
    <col min="7" max="7" width="8.625" style="1" customWidth="1"/>
    <col min="8" max="8" width="10.00390625" style="1" customWidth="1"/>
    <col min="9" max="9" width="7.50390625" style="1" customWidth="1"/>
    <col min="10" max="10" width="6.25390625" style="1" customWidth="1"/>
    <col min="11" max="11" width="7.50390625" style="9" customWidth="1"/>
    <col min="12" max="12" width="7.50390625" style="1" customWidth="1"/>
    <col min="13" max="13" width="6.50390625" style="1" customWidth="1"/>
    <col min="14" max="14" width="7.75390625" style="1" customWidth="1"/>
    <col min="15" max="15" width="9.00390625" style="10" customWidth="1"/>
    <col min="16" max="16384" width="9.00390625" style="1" customWidth="1"/>
  </cols>
  <sheetData>
    <row r="1" spans="1:13" ht="29.25" customHeight="1">
      <c r="A1" s="21" t="s">
        <v>108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4" ht="33" customHeight="1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11" t="s">
        <v>109</v>
      </c>
      <c r="H2" s="12" t="s">
        <v>8</v>
      </c>
      <c r="I2" s="12" t="s">
        <v>9</v>
      </c>
      <c r="J2" s="4" t="s">
        <v>10</v>
      </c>
      <c r="K2" s="15" t="s">
        <v>11</v>
      </c>
      <c r="L2" s="12" t="s">
        <v>110</v>
      </c>
      <c r="M2" s="16" t="s">
        <v>111</v>
      </c>
      <c r="N2" s="16" t="s">
        <v>112</v>
      </c>
    </row>
    <row r="3" spans="1:14" ht="22.5" customHeight="1">
      <c r="A3" s="13" t="s">
        <v>16</v>
      </c>
      <c r="B3" s="14" t="s">
        <v>17</v>
      </c>
      <c r="C3" s="14" t="s">
        <v>18</v>
      </c>
      <c r="D3" s="14" t="s">
        <v>113</v>
      </c>
      <c r="E3" s="14">
        <v>1816010124</v>
      </c>
      <c r="F3" s="14" t="s">
        <v>114</v>
      </c>
      <c r="G3" s="14">
        <v>427</v>
      </c>
      <c r="H3" s="14">
        <v>85.12</v>
      </c>
      <c r="I3" s="14" t="s">
        <v>115</v>
      </c>
      <c r="J3" s="14">
        <v>0</v>
      </c>
      <c r="K3" s="14">
        <f>H3+J3</f>
        <v>85.12</v>
      </c>
      <c r="L3" s="14">
        <v>1</v>
      </c>
      <c r="M3" s="14" t="s">
        <v>22</v>
      </c>
      <c r="N3" s="14" t="s">
        <v>23</v>
      </c>
    </row>
    <row r="4" spans="1:14" ht="22.5" customHeight="1">
      <c r="A4" s="13" t="s">
        <v>24</v>
      </c>
      <c r="B4" s="14" t="s">
        <v>17</v>
      </c>
      <c r="C4" s="14" t="s">
        <v>18</v>
      </c>
      <c r="D4" s="14" t="s">
        <v>19</v>
      </c>
      <c r="E4" s="14">
        <v>1816010202</v>
      </c>
      <c r="F4" s="14" t="s">
        <v>116</v>
      </c>
      <c r="G4" s="14">
        <v>520</v>
      </c>
      <c r="H4" s="14">
        <v>83.76</v>
      </c>
      <c r="I4" s="14" t="s">
        <v>117</v>
      </c>
      <c r="J4" s="14">
        <v>0</v>
      </c>
      <c r="K4" s="14">
        <f>H4+J4</f>
        <v>83.76</v>
      </c>
      <c r="L4" s="14">
        <v>2</v>
      </c>
      <c r="M4" s="14" t="s">
        <v>22</v>
      </c>
      <c r="N4" s="14" t="s">
        <v>23</v>
      </c>
    </row>
    <row r="5" spans="1:14" ht="22.5" customHeight="1">
      <c r="A5" s="13" t="s">
        <v>27</v>
      </c>
      <c r="B5" s="14" t="s">
        <v>17</v>
      </c>
      <c r="C5" s="14" t="s">
        <v>28</v>
      </c>
      <c r="D5" s="14" t="s">
        <v>29</v>
      </c>
      <c r="E5" s="14">
        <v>1718040110</v>
      </c>
      <c r="F5" s="14" t="s">
        <v>118</v>
      </c>
      <c r="G5" s="14">
        <v>444</v>
      </c>
      <c r="H5" s="14">
        <v>81.85</v>
      </c>
      <c r="I5" s="14" t="s">
        <v>119</v>
      </c>
      <c r="J5" s="14">
        <v>0</v>
      </c>
      <c r="K5" s="14">
        <f>H5+J5</f>
        <v>81.85</v>
      </c>
      <c r="L5" s="14">
        <v>1</v>
      </c>
      <c r="M5" s="14" t="s">
        <v>22</v>
      </c>
      <c r="N5" s="14" t="s">
        <v>23</v>
      </c>
    </row>
    <row r="6" spans="1:14" ht="22.5" customHeight="1">
      <c r="A6" s="13" t="s">
        <v>32</v>
      </c>
      <c r="B6" s="14" t="s">
        <v>17</v>
      </c>
      <c r="C6" s="14" t="s">
        <v>28</v>
      </c>
      <c r="D6" s="14" t="s">
        <v>120</v>
      </c>
      <c r="E6" s="14">
        <v>1718040206</v>
      </c>
      <c r="F6" s="14" t="s">
        <v>121</v>
      </c>
      <c r="G6" s="14">
        <v>429</v>
      </c>
      <c r="H6" s="14">
        <v>80.39</v>
      </c>
      <c r="I6" s="14" t="s">
        <v>122</v>
      </c>
      <c r="J6" s="14">
        <v>0</v>
      </c>
      <c r="K6" s="14">
        <f>H6+J6</f>
        <v>80.39</v>
      </c>
      <c r="L6" s="14">
        <v>2</v>
      </c>
      <c r="M6" s="14" t="s">
        <v>22</v>
      </c>
      <c r="N6" s="14" t="s">
        <v>23</v>
      </c>
    </row>
    <row r="7" spans="1:14" ht="22.5" customHeight="1">
      <c r="A7" s="13" t="s">
        <v>35</v>
      </c>
      <c r="B7" s="14" t="s">
        <v>17</v>
      </c>
      <c r="C7" s="14" t="s">
        <v>36</v>
      </c>
      <c r="D7" s="14" t="s">
        <v>123</v>
      </c>
      <c r="E7" s="14">
        <v>1816030207</v>
      </c>
      <c r="F7" s="14" t="s">
        <v>124</v>
      </c>
      <c r="G7" s="14" t="s">
        <v>125</v>
      </c>
      <c r="H7" s="14">
        <v>86.15</v>
      </c>
      <c r="I7" s="14" t="s">
        <v>126</v>
      </c>
      <c r="J7" s="14">
        <v>0</v>
      </c>
      <c r="K7" s="14">
        <f>H7+J7</f>
        <v>86.15</v>
      </c>
      <c r="L7" s="14" t="s">
        <v>16</v>
      </c>
      <c r="M7" s="14" t="s">
        <v>22</v>
      </c>
      <c r="N7" s="14" t="s">
        <v>23</v>
      </c>
    </row>
    <row r="8" spans="1:14" ht="22.5" customHeight="1">
      <c r="A8" s="13" t="s">
        <v>41</v>
      </c>
      <c r="B8" s="14" t="s">
        <v>17</v>
      </c>
      <c r="C8" s="14" t="s">
        <v>42</v>
      </c>
      <c r="D8" s="14" t="s">
        <v>43</v>
      </c>
      <c r="E8" s="14" t="s">
        <v>127</v>
      </c>
      <c r="F8" s="14" t="s">
        <v>128</v>
      </c>
      <c r="G8" s="14" t="s">
        <v>125</v>
      </c>
      <c r="H8" s="14" t="s">
        <v>129</v>
      </c>
      <c r="I8" s="14" t="s">
        <v>130</v>
      </c>
      <c r="J8" s="14">
        <v>0</v>
      </c>
      <c r="K8" s="14" t="s">
        <v>129</v>
      </c>
      <c r="L8" s="14" t="s">
        <v>16</v>
      </c>
      <c r="M8" s="14" t="s">
        <v>22</v>
      </c>
      <c r="N8" s="14" t="s">
        <v>23</v>
      </c>
    </row>
    <row r="9" spans="1:14" ht="22.5" customHeight="1">
      <c r="A9" s="13" t="s">
        <v>49</v>
      </c>
      <c r="B9" s="14" t="s">
        <v>17</v>
      </c>
      <c r="C9" s="14" t="s">
        <v>42</v>
      </c>
      <c r="D9" s="14" t="s">
        <v>50</v>
      </c>
      <c r="E9" s="14" t="s">
        <v>131</v>
      </c>
      <c r="F9" s="14" t="s">
        <v>132</v>
      </c>
      <c r="G9" s="14" t="s">
        <v>93</v>
      </c>
      <c r="H9" s="14" t="s">
        <v>133</v>
      </c>
      <c r="I9" s="14" t="s">
        <v>134</v>
      </c>
      <c r="J9" s="14">
        <v>0</v>
      </c>
      <c r="K9" s="14" t="s">
        <v>133</v>
      </c>
      <c r="L9" s="14" t="s">
        <v>24</v>
      </c>
      <c r="M9" s="14" t="s">
        <v>22</v>
      </c>
      <c r="N9" s="14" t="s">
        <v>23</v>
      </c>
    </row>
    <row r="10" spans="1:14" ht="22.5" customHeight="1">
      <c r="A10" s="13" t="s">
        <v>55</v>
      </c>
      <c r="B10" s="14" t="s">
        <v>17</v>
      </c>
      <c r="C10" s="14" t="s">
        <v>42</v>
      </c>
      <c r="D10" s="14" t="s">
        <v>50</v>
      </c>
      <c r="E10" s="14" t="s">
        <v>135</v>
      </c>
      <c r="F10" s="14" t="s">
        <v>136</v>
      </c>
      <c r="G10" s="14" t="s">
        <v>137</v>
      </c>
      <c r="H10" s="14" t="s">
        <v>138</v>
      </c>
      <c r="I10" s="14" t="s">
        <v>139</v>
      </c>
      <c r="J10" s="14">
        <v>0</v>
      </c>
      <c r="K10" s="14" t="s">
        <v>138</v>
      </c>
      <c r="L10" s="14" t="s">
        <v>27</v>
      </c>
      <c r="M10" s="14" t="s">
        <v>22</v>
      </c>
      <c r="N10" s="14" t="s">
        <v>23</v>
      </c>
    </row>
    <row r="11" spans="1:14" ht="22.5" customHeight="1">
      <c r="A11" s="13" t="s">
        <v>60</v>
      </c>
      <c r="B11" s="14" t="s">
        <v>17</v>
      </c>
      <c r="C11" s="14" t="s">
        <v>42</v>
      </c>
      <c r="D11" s="14" t="s">
        <v>43</v>
      </c>
      <c r="E11" s="14" t="s">
        <v>140</v>
      </c>
      <c r="F11" s="14" t="s">
        <v>141</v>
      </c>
      <c r="G11" s="14" t="s">
        <v>142</v>
      </c>
      <c r="H11" s="14" t="s">
        <v>143</v>
      </c>
      <c r="I11" s="14" t="s">
        <v>144</v>
      </c>
      <c r="J11" s="14">
        <v>0</v>
      </c>
      <c r="K11" s="14" t="s">
        <v>143</v>
      </c>
      <c r="L11" s="14" t="s">
        <v>32</v>
      </c>
      <c r="M11" s="14" t="s">
        <v>22</v>
      </c>
      <c r="N11" s="14" t="s">
        <v>145</v>
      </c>
    </row>
    <row r="12" spans="1:14" ht="22.5" customHeight="1">
      <c r="A12" s="13" t="s">
        <v>65</v>
      </c>
      <c r="B12" s="14" t="s">
        <v>17</v>
      </c>
      <c r="C12" s="14" t="s">
        <v>42</v>
      </c>
      <c r="D12" s="14" t="s">
        <v>50</v>
      </c>
      <c r="E12" s="14" t="s">
        <v>146</v>
      </c>
      <c r="F12" s="14" t="s">
        <v>147</v>
      </c>
      <c r="G12" s="14" t="s">
        <v>148</v>
      </c>
      <c r="H12" s="14" t="s">
        <v>149</v>
      </c>
      <c r="I12" s="14" t="s">
        <v>150</v>
      </c>
      <c r="J12" s="14">
        <v>0</v>
      </c>
      <c r="K12" s="14" t="s">
        <v>149</v>
      </c>
      <c r="L12" s="14" t="s">
        <v>35</v>
      </c>
      <c r="M12" s="14" t="s">
        <v>22</v>
      </c>
      <c r="N12" s="14" t="s">
        <v>23</v>
      </c>
    </row>
    <row r="13" spans="1:14" ht="22.5" customHeight="1">
      <c r="A13" s="13" t="s">
        <v>70</v>
      </c>
      <c r="B13" s="14" t="s">
        <v>17</v>
      </c>
      <c r="C13" s="14" t="s">
        <v>42</v>
      </c>
      <c r="D13" s="14" t="s">
        <v>50</v>
      </c>
      <c r="E13" s="14" t="s">
        <v>151</v>
      </c>
      <c r="F13" s="14" t="s">
        <v>152</v>
      </c>
      <c r="G13" s="14" t="s">
        <v>153</v>
      </c>
      <c r="H13" s="14" t="s">
        <v>154</v>
      </c>
      <c r="I13" s="14" t="s">
        <v>155</v>
      </c>
      <c r="J13" s="14">
        <v>0</v>
      </c>
      <c r="K13" s="14" t="s">
        <v>154</v>
      </c>
      <c r="L13" s="14" t="s">
        <v>41</v>
      </c>
      <c r="M13" s="14" t="s">
        <v>22</v>
      </c>
      <c r="N13" s="14" t="s">
        <v>145</v>
      </c>
    </row>
    <row r="14" spans="1:14" ht="22.5" customHeight="1">
      <c r="A14" s="13" t="s">
        <v>75</v>
      </c>
      <c r="B14" s="14" t="s">
        <v>17</v>
      </c>
      <c r="C14" s="14" t="s">
        <v>42</v>
      </c>
      <c r="D14" s="14" t="s">
        <v>50</v>
      </c>
      <c r="E14" s="14" t="s">
        <v>156</v>
      </c>
      <c r="F14" s="14" t="s">
        <v>157</v>
      </c>
      <c r="G14" s="14" t="s">
        <v>158</v>
      </c>
      <c r="H14" s="14" t="s">
        <v>159</v>
      </c>
      <c r="I14" s="14" t="s">
        <v>160</v>
      </c>
      <c r="J14" s="14">
        <v>0</v>
      </c>
      <c r="K14" s="14" t="s">
        <v>159</v>
      </c>
      <c r="L14" s="14" t="s">
        <v>49</v>
      </c>
      <c r="M14" s="14" t="s">
        <v>22</v>
      </c>
      <c r="N14" s="14" t="s">
        <v>23</v>
      </c>
    </row>
    <row r="15" spans="1:14" ht="22.5" customHeight="1">
      <c r="A15" s="13" t="s">
        <v>80</v>
      </c>
      <c r="B15" s="14" t="s">
        <v>17</v>
      </c>
      <c r="C15" s="14" t="s">
        <v>42</v>
      </c>
      <c r="D15" s="14" t="s">
        <v>43</v>
      </c>
      <c r="E15" s="14" t="s">
        <v>161</v>
      </c>
      <c r="F15" s="14" t="s">
        <v>162</v>
      </c>
      <c r="G15" s="14" t="s">
        <v>163</v>
      </c>
      <c r="H15" s="14" t="s">
        <v>159</v>
      </c>
      <c r="I15" s="14" t="s">
        <v>164</v>
      </c>
      <c r="J15" s="14">
        <v>0</v>
      </c>
      <c r="K15" s="14" t="s">
        <v>159</v>
      </c>
      <c r="L15" s="14" t="s">
        <v>55</v>
      </c>
      <c r="M15" s="14" t="s">
        <v>22</v>
      </c>
      <c r="N15" s="14" t="s">
        <v>23</v>
      </c>
    </row>
    <row r="16" spans="1:14" ht="22.5" customHeight="1">
      <c r="A16" s="13" t="s">
        <v>85</v>
      </c>
      <c r="B16" s="14" t="s">
        <v>17</v>
      </c>
      <c r="C16" s="14" t="s">
        <v>42</v>
      </c>
      <c r="D16" s="14" t="s">
        <v>165</v>
      </c>
      <c r="E16" s="14" t="s">
        <v>166</v>
      </c>
      <c r="F16" s="14" t="s">
        <v>167</v>
      </c>
      <c r="G16" s="14" t="s">
        <v>168</v>
      </c>
      <c r="H16" s="14" t="s">
        <v>169</v>
      </c>
      <c r="I16" s="14" t="s">
        <v>170</v>
      </c>
      <c r="J16" s="14">
        <v>0</v>
      </c>
      <c r="K16" s="14" t="s">
        <v>169</v>
      </c>
      <c r="L16" s="14" t="s">
        <v>60</v>
      </c>
      <c r="M16" s="14" t="s">
        <v>22</v>
      </c>
      <c r="N16" s="14" t="s">
        <v>171</v>
      </c>
    </row>
    <row r="17" spans="1:14" ht="22.5" customHeight="1">
      <c r="A17" s="13" t="s">
        <v>90</v>
      </c>
      <c r="B17" s="14" t="s">
        <v>17</v>
      </c>
      <c r="C17" s="14" t="s">
        <v>42</v>
      </c>
      <c r="D17" s="14" t="s">
        <v>50</v>
      </c>
      <c r="E17" s="14" t="s">
        <v>172</v>
      </c>
      <c r="F17" s="14" t="s">
        <v>173</v>
      </c>
      <c r="G17" s="14" t="s">
        <v>153</v>
      </c>
      <c r="H17" s="14" t="s">
        <v>174</v>
      </c>
      <c r="I17" s="14" t="s">
        <v>175</v>
      </c>
      <c r="J17" s="14">
        <v>0</v>
      </c>
      <c r="K17" s="14" t="s">
        <v>174</v>
      </c>
      <c r="L17" s="14" t="s">
        <v>65</v>
      </c>
      <c r="M17" s="14" t="s">
        <v>22</v>
      </c>
      <c r="N17" s="14" t="s">
        <v>23</v>
      </c>
    </row>
    <row r="18" spans="1:14" ht="22.5" customHeight="1">
      <c r="A18" s="13" t="s">
        <v>95</v>
      </c>
      <c r="B18" s="14" t="s">
        <v>17</v>
      </c>
      <c r="C18" s="14" t="s">
        <v>42</v>
      </c>
      <c r="D18" s="14" t="s">
        <v>43</v>
      </c>
      <c r="E18" s="14" t="s">
        <v>176</v>
      </c>
      <c r="F18" s="14" t="s">
        <v>177</v>
      </c>
      <c r="G18" s="14" t="s">
        <v>178</v>
      </c>
      <c r="H18" s="14" t="s">
        <v>179</v>
      </c>
      <c r="I18" s="14" t="s">
        <v>180</v>
      </c>
      <c r="J18" s="14">
        <v>0</v>
      </c>
      <c r="K18" s="14" t="s">
        <v>179</v>
      </c>
      <c r="L18" s="14" t="s">
        <v>70</v>
      </c>
      <c r="M18" s="14" t="s">
        <v>22</v>
      </c>
      <c r="N18" s="14" t="s">
        <v>23</v>
      </c>
    </row>
    <row r="19" spans="1:14" ht="22.5" customHeight="1">
      <c r="A19" s="13" t="s">
        <v>100</v>
      </c>
      <c r="B19" s="14" t="s">
        <v>17</v>
      </c>
      <c r="C19" s="14" t="s">
        <v>42</v>
      </c>
      <c r="D19" s="14" t="s">
        <v>43</v>
      </c>
      <c r="E19" s="14" t="s">
        <v>181</v>
      </c>
      <c r="F19" s="14" t="s">
        <v>182</v>
      </c>
      <c r="G19" s="14" t="s">
        <v>183</v>
      </c>
      <c r="H19" s="14" t="s">
        <v>184</v>
      </c>
      <c r="I19" s="14" t="s">
        <v>185</v>
      </c>
      <c r="J19" s="14">
        <v>0</v>
      </c>
      <c r="K19" s="14" t="s">
        <v>184</v>
      </c>
      <c r="L19" s="14" t="s">
        <v>75</v>
      </c>
      <c r="M19" s="14" t="s">
        <v>22</v>
      </c>
      <c r="N19" s="14" t="s">
        <v>23</v>
      </c>
    </row>
    <row r="20" spans="1:14" ht="22.5" customHeight="1">
      <c r="A20" s="13" t="s">
        <v>104</v>
      </c>
      <c r="B20" s="14" t="s">
        <v>17</v>
      </c>
      <c r="C20" s="14" t="s">
        <v>42</v>
      </c>
      <c r="D20" s="14" t="s">
        <v>43</v>
      </c>
      <c r="E20" s="14" t="s">
        <v>186</v>
      </c>
      <c r="F20" s="14" t="s">
        <v>187</v>
      </c>
      <c r="G20" s="14" t="s">
        <v>188</v>
      </c>
      <c r="H20" s="14" t="s">
        <v>189</v>
      </c>
      <c r="I20" s="14" t="s">
        <v>190</v>
      </c>
      <c r="J20" s="14">
        <v>0</v>
      </c>
      <c r="K20" s="14" t="s">
        <v>189</v>
      </c>
      <c r="L20" s="14" t="s">
        <v>80</v>
      </c>
      <c r="M20" s="14" t="s">
        <v>22</v>
      </c>
      <c r="N20" s="14" t="s">
        <v>23</v>
      </c>
    </row>
  </sheetData>
  <sheetProtection/>
  <mergeCells count="1">
    <mergeCell ref="A1:M1"/>
  </mergeCells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"/>
  <sheetViews>
    <sheetView tabSelected="1" workbookViewId="0" topLeftCell="A1">
      <selection activeCell="C49" sqref="C49:C50"/>
    </sheetView>
  </sheetViews>
  <sheetFormatPr defaultColWidth="9.00390625" defaultRowHeight="14.25"/>
  <cols>
    <col min="1" max="1" width="3.375" style="1" customWidth="1"/>
    <col min="2" max="2" width="7.625" style="2" customWidth="1"/>
    <col min="3" max="3" width="8.625" style="3" customWidth="1"/>
    <col min="4" max="4" width="11.00390625" style="1" customWidth="1"/>
    <col min="5" max="5" width="6.50390625" style="1" customWidth="1"/>
    <col min="6" max="6" width="5.375" style="1" customWidth="1"/>
    <col min="7" max="7" width="6.00390625" style="1" customWidth="1"/>
    <col min="8" max="8" width="6.875" style="1" customWidth="1"/>
    <col min="9" max="9" width="6.50390625" style="1" customWidth="1"/>
    <col min="10" max="10" width="5.375" style="1" customWidth="1"/>
    <col min="11" max="11" width="5.625" style="1" customWidth="1"/>
    <col min="12" max="12" width="57.375" style="1" customWidth="1"/>
    <col min="13" max="16384" width="9.00390625" style="1" customWidth="1"/>
  </cols>
  <sheetData>
    <row r="1" spans="1:12" ht="29.25" customHeight="1">
      <c r="A1" s="21" t="s">
        <v>191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33" customHeight="1">
      <c r="A2" s="4" t="s">
        <v>1</v>
      </c>
      <c r="B2" s="5" t="s">
        <v>2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192</v>
      </c>
      <c r="H2" s="5" t="s">
        <v>9</v>
      </c>
      <c r="I2" s="5" t="s">
        <v>10</v>
      </c>
      <c r="J2" s="5" t="s">
        <v>11</v>
      </c>
      <c r="K2" s="5" t="s">
        <v>193</v>
      </c>
      <c r="L2" s="5" t="s">
        <v>194</v>
      </c>
    </row>
    <row r="3" spans="1:12" ht="36" customHeight="1">
      <c r="A3" s="6">
        <v>1</v>
      </c>
      <c r="B3" s="7" t="s">
        <v>17</v>
      </c>
      <c r="C3" s="7" t="s">
        <v>195</v>
      </c>
      <c r="D3" s="7">
        <v>1816040120</v>
      </c>
      <c r="E3" s="7" t="s">
        <v>196</v>
      </c>
      <c r="F3" s="7" t="s">
        <v>197</v>
      </c>
      <c r="G3" s="7" t="s">
        <v>198</v>
      </c>
      <c r="H3" s="7" t="s">
        <v>199</v>
      </c>
      <c r="I3" s="7" t="s">
        <v>60</v>
      </c>
      <c r="J3" s="7">
        <v>38.587</v>
      </c>
      <c r="K3" s="7" t="s">
        <v>200</v>
      </c>
      <c r="L3" s="7" t="s">
        <v>201</v>
      </c>
    </row>
    <row r="4" spans="1:12" ht="36" customHeight="1">
      <c r="A4" s="6">
        <v>2</v>
      </c>
      <c r="B4" s="8" t="s">
        <v>17</v>
      </c>
      <c r="C4" s="8" t="s">
        <v>202</v>
      </c>
      <c r="D4" s="8">
        <v>1816040430</v>
      </c>
      <c r="E4" s="8" t="s">
        <v>203</v>
      </c>
      <c r="F4" s="8" t="s">
        <v>142</v>
      </c>
      <c r="G4" s="8">
        <v>80.44</v>
      </c>
      <c r="H4" s="8" t="s">
        <v>204</v>
      </c>
      <c r="I4" s="8" t="s">
        <v>205</v>
      </c>
      <c r="J4" s="8" t="s">
        <v>206</v>
      </c>
      <c r="K4" s="8" t="s">
        <v>200</v>
      </c>
      <c r="L4" s="8" t="s">
        <v>207</v>
      </c>
    </row>
  </sheetData>
  <sheetProtection/>
  <mergeCells count="1">
    <mergeCell ref="A1:L1"/>
  </mergeCells>
  <printOptions/>
  <pageMargins left="0.3937007874015748" right="0.3937007874015748" top="0.3937007874015748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Jwk</dc:creator>
  <cp:keywords/>
  <dc:description/>
  <cp:lastModifiedBy>马飞</cp:lastModifiedBy>
  <cp:lastPrinted>2021-09-16T07:10:35Z</cp:lastPrinted>
  <dcterms:created xsi:type="dcterms:W3CDTF">1996-12-17T01:32:42Z</dcterms:created>
  <dcterms:modified xsi:type="dcterms:W3CDTF">2021-09-16T07:17:55Z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70049247917E450F9858482B1672D1F7</vt:lpwstr>
  </property>
</Properties>
</file>