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10605" firstSheet="1" activeTab="1"/>
  </bookViews>
  <sheets>
    <sheet name="Macro1" sheetId="1" state="hidden" r:id="rId1"/>
    <sheet name="推免生汇总表" sheetId="2" r:id="rId2"/>
    <sheet name="候补" sheetId="3" r:id="rId3"/>
    <sheet name="创新创业学院" sheetId="4" r:id="rId4"/>
  </sheets>
  <definedNames>
    <definedName name="_xlnm.Print_Area" localSheetId="0" hidden="1">'Macro1'!$A$2</definedName>
    <definedName name="_xlnm.Print_Titles" localSheetId="2">'候补'!$1:$2</definedName>
    <definedName name="_xlnm.Print_Titles" localSheetId="1">'推免生汇总表'!$1:$2</definedName>
  </definedNames>
  <calcPr fullCalcOnLoad="1"/>
</workbook>
</file>

<file path=xl/sharedStrings.xml><?xml version="1.0" encoding="utf-8"?>
<sst xmlns="http://schemas.openxmlformats.org/spreadsheetml/2006/main" count="462" uniqueCount="220">
  <si>
    <t>2023届应届本科毕业生免试硕士生推荐名单汇总表（正式）</t>
  </si>
  <si>
    <t>序号</t>
  </si>
  <si>
    <t>学院</t>
  </si>
  <si>
    <t>专业</t>
  </si>
  <si>
    <t>班级</t>
  </si>
  <si>
    <t>学号</t>
  </si>
  <si>
    <t>姓名</t>
  </si>
  <si>
    <t>外语
四级</t>
  </si>
  <si>
    <t>必修课
平均学分绩</t>
  </si>
  <si>
    <t>专业
排名</t>
  </si>
  <si>
    <t>加分</t>
  </si>
  <si>
    <t>综合
成绩</t>
  </si>
  <si>
    <t>推荐
排名</t>
  </si>
  <si>
    <t>专业/
学院</t>
  </si>
  <si>
    <t>加分备注</t>
  </si>
  <si>
    <t>是否直博及专业</t>
  </si>
  <si>
    <t>1</t>
  </si>
  <si>
    <t>机车车辆工程学院</t>
  </si>
  <si>
    <t>测控技术与仪器+软件工程</t>
  </si>
  <si>
    <t>R测控181</t>
  </si>
  <si>
    <t>1/65</t>
  </si>
  <si>
    <t>无</t>
  </si>
  <si>
    <t>否</t>
  </si>
  <si>
    <t>2</t>
  </si>
  <si>
    <t>R测控182</t>
  </si>
  <si>
    <t>高雪林</t>
  </si>
  <si>
    <t>2/65</t>
  </si>
  <si>
    <t>3</t>
  </si>
  <si>
    <t>古浩森</t>
  </si>
  <si>
    <t>487</t>
  </si>
  <si>
    <t>3/65</t>
  </si>
  <si>
    <t>保研本校</t>
  </si>
  <si>
    <t>4</t>
  </si>
  <si>
    <t>测控技术与仪器</t>
  </si>
  <si>
    <t>测控192</t>
  </si>
  <si>
    <t>李红霞</t>
  </si>
  <si>
    <t>1/57</t>
  </si>
  <si>
    <t>5</t>
  </si>
  <si>
    <t>殷雪娇</t>
  </si>
  <si>
    <t>2/57</t>
  </si>
  <si>
    <t>6</t>
  </si>
  <si>
    <t>李靖龙</t>
  </si>
  <si>
    <t>3/57</t>
  </si>
  <si>
    <t>7</t>
  </si>
  <si>
    <t>交通设备与控制工程</t>
  </si>
  <si>
    <t>设备192</t>
  </si>
  <si>
    <t>孙思琦</t>
  </si>
  <si>
    <t>1/58</t>
  </si>
  <si>
    <t>8</t>
  </si>
  <si>
    <t>设备191</t>
  </si>
  <si>
    <t>孙姗</t>
  </si>
  <si>
    <t>2/58</t>
  </si>
  <si>
    <t>2023届应届本科毕业生免试硕士生推荐名单汇总表（候补）</t>
  </si>
  <si>
    <t>外语四级</t>
  </si>
  <si>
    <t>推荐
顺序</t>
  </si>
  <si>
    <t>备注</t>
  </si>
  <si>
    <t>是否直博</t>
  </si>
  <si>
    <t>471</t>
  </si>
  <si>
    <t>4/65</t>
  </si>
  <si>
    <t>邓岚夫</t>
  </si>
  <si>
    <t>511</t>
  </si>
  <si>
    <t>5/65</t>
  </si>
  <si>
    <t>0</t>
  </si>
  <si>
    <t>82.63</t>
  </si>
  <si>
    <t>李施瑶</t>
  </si>
  <si>
    <t>6/65</t>
  </si>
  <si>
    <t>测控191</t>
  </si>
  <si>
    <t>沈龙威</t>
  </si>
  <si>
    <t>4/57</t>
  </si>
  <si>
    <t>杨金祎</t>
  </si>
  <si>
    <t>7/57</t>
  </si>
  <si>
    <t>胡明熙</t>
  </si>
  <si>
    <t>11/57</t>
  </si>
  <si>
    <t>戢泽溪</t>
  </si>
  <si>
    <t>3/58</t>
  </si>
  <si>
    <t>1916030211</t>
  </si>
  <si>
    <t>张明慧</t>
  </si>
  <si>
    <t>448</t>
  </si>
  <si>
    <t>88.14</t>
  </si>
  <si>
    <t>4/58</t>
  </si>
  <si>
    <t>2023届应届本科毕业生免试硕士生推荐名单汇总表（创新创业教育学院用表）</t>
  </si>
  <si>
    <t>必修课
平均
学分绩</t>
  </si>
  <si>
    <t>专业排名成绩</t>
  </si>
  <si>
    <t>加分
备注</t>
  </si>
  <si>
    <t>创新、创业获奖情况</t>
  </si>
  <si>
    <t>434</t>
  </si>
  <si>
    <t>5/57</t>
  </si>
  <si>
    <t>贾业亮</t>
  </si>
  <si>
    <t>460</t>
  </si>
  <si>
    <t>10/57</t>
  </si>
  <si>
    <t>“专业排名成绩”计算方法见附件4第二条第二款。</t>
  </si>
  <si>
    <t>此表请报创新创业教育学院，OA邮件发创新创业教育学院项目管理部和李磊副院长，联系电话13909852087。</t>
  </si>
  <si>
    <t>是,车辆工程</t>
  </si>
  <si>
    <t>备注</t>
  </si>
  <si>
    <t>专业</t>
  </si>
  <si>
    <t>车辆工程</t>
  </si>
  <si>
    <t>车辆(詹)191</t>
  </si>
  <si>
    <t>1916040304</t>
  </si>
  <si>
    <t>462.0</t>
  </si>
  <si>
    <t>1/285</t>
  </si>
  <si>
    <t>1916040522</t>
  </si>
  <si>
    <t>赵金昭</t>
  </si>
  <si>
    <t>522.0</t>
  </si>
  <si>
    <t>2/285</t>
  </si>
  <si>
    <t>车辆(詹)192</t>
  </si>
  <si>
    <t>1916040821</t>
  </si>
  <si>
    <t>郭孟龙</t>
  </si>
  <si>
    <t>512.0</t>
  </si>
  <si>
    <t>3/285</t>
  </si>
  <si>
    <t>1916040920</t>
  </si>
  <si>
    <t>卢海鹏</t>
  </si>
  <si>
    <t>609.0</t>
  </si>
  <si>
    <t>4/285</t>
  </si>
  <si>
    <t>1916040923</t>
  </si>
  <si>
    <t>刘力豪</t>
  </si>
  <si>
    <t>455.0</t>
  </si>
  <si>
    <t>5/285</t>
  </si>
  <si>
    <t>1916040919</t>
  </si>
  <si>
    <t>孙佳文</t>
  </si>
  <si>
    <t>567.0</t>
  </si>
  <si>
    <t>6/285</t>
  </si>
  <si>
    <t>1916040818</t>
  </si>
  <si>
    <t>岑城</t>
  </si>
  <si>
    <t>438.0</t>
  </si>
  <si>
    <t>7/285</t>
  </si>
  <si>
    <t>1916040807</t>
  </si>
  <si>
    <t>王子涵</t>
  </si>
  <si>
    <t>549.0</t>
  </si>
  <si>
    <t>8/285</t>
  </si>
  <si>
    <t>9</t>
  </si>
  <si>
    <t>1916040520</t>
  </si>
  <si>
    <t>周鸿茹</t>
  </si>
  <si>
    <t>457.0</t>
  </si>
  <si>
    <t>9/285</t>
  </si>
  <si>
    <t>10</t>
  </si>
  <si>
    <t>1916040425</t>
  </si>
  <si>
    <t>曹佳洪</t>
  </si>
  <si>
    <t>10/285</t>
  </si>
  <si>
    <t>11</t>
  </si>
  <si>
    <t>12</t>
  </si>
  <si>
    <t>13</t>
  </si>
  <si>
    <t>14</t>
  </si>
  <si>
    <t>15</t>
  </si>
  <si>
    <t>16</t>
  </si>
  <si>
    <t>17</t>
  </si>
  <si>
    <t>18</t>
  </si>
  <si>
    <t>1916040402</t>
  </si>
  <si>
    <t>刘越洋</t>
  </si>
  <si>
    <t>453.0</t>
  </si>
  <si>
    <t>11/285</t>
  </si>
  <si>
    <t>1916040123</t>
  </si>
  <si>
    <t>李静</t>
  </si>
  <si>
    <t>459.0</t>
  </si>
  <si>
    <t>12/285</t>
  </si>
  <si>
    <t>1916040805</t>
  </si>
  <si>
    <t>陈嘉阳</t>
  </si>
  <si>
    <t>492.0</t>
  </si>
  <si>
    <t>13/285</t>
  </si>
  <si>
    <t>车辆197</t>
  </si>
  <si>
    <t>1903030221</t>
  </si>
  <si>
    <t>彭瑞清</t>
  </si>
  <si>
    <t>430.0</t>
  </si>
  <si>
    <t>14/285</t>
  </si>
  <si>
    <t>1916040725</t>
  </si>
  <si>
    <t>饶子亿</t>
  </si>
  <si>
    <t>530.0</t>
  </si>
  <si>
    <t>15/285</t>
  </si>
  <si>
    <t>车辆196</t>
  </si>
  <si>
    <t>1903020114</t>
  </si>
  <si>
    <t>李天一</t>
  </si>
  <si>
    <t>482.0</t>
  </si>
  <si>
    <t>20/285</t>
  </si>
  <si>
    <t>1916040605</t>
  </si>
  <si>
    <t>唐毓晗</t>
  </si>
  <si>
    <t>572.0</t>
  </si>
  <si>
    <t>27/285</t>
  </si>
  <si>
    <t>1916040517</t>
  </si>
  <si>
    <t>杨勃</t>
  </si>
  <si>
    <t>484.0</t>
  </si>
  <si>
    <t>35/285</t>
  </si>
  <si>
    <t>车辆193</t>
  </si>
  <si>
    <t>1903080217</t>
  </si>
  <si>
    <t>张炜</t>
  </si>
  <si>
    <t>550.0</t>
  </si>
  <si>
    <t>37/285</t>
  </si>
  <si>
    <t>1916040817</t>
  </si>
  <si>
    <t>帅轶巍</t>
  </si>
  <si>
    <t>491.0</t>
  </si>
  <si>
    <t>40/285</t>
  </si>
  <si>
    <t xml:space="preserve">全国大学生机器人大赛RoboMaster2022机甲大师高校单项赛全国赛-工程采矿   A   全国一等奖（专项赛） 1      9
2021年第十五届“西门子杯”中国智能制造挑战赛全国总决赛                A   全国二等奖           1     9              </t>
  </si>
  <si>
    <t xml:space="preserve">全国大学生机器人大赛RoboMaster2022机甲大师高校单项赛全国赛步兵竞速与智能射击 A 全国二等奖（专项赛） 1 4.5                                                                                            全国大学生机器人大赛RoboMaster2022机甲大师超级对抗赛全国赛                  A 全国一等奖          8  0   </t>
  </si>
  <si>
    <t>车辆（詹）191</t>
  </si>
  <si>
    <t>张志洋</t>
  </si>
  <si>
    <t>442</t>
  </si>
  <si>
    <t>26/285</t>
  </si>
  <si>
    <t>车辆（詹）192</t>
  </si>
  <si>
    <t>陈力铭</t>
  </si>
  <si>
    <t>467</t>
  </si>
  <si>
    <t>43/285</t>
  </si>
  <si>
    <t>453</t>
  </si>
  <si>
    <t>车辆191</t>
  </si>
  <si>
    <t>1916040104</t>
  </si>
  <si>
    <t>梁易初</t>
  </si>
  <si>
    <t>429</t>
  </si>
  <si>
    <t>85.97</t>
  </si>
  <si>
    <t>73/285</t>
  </si>
  <si>
    <t>572</t>
  </si>
  <si>
    <t>89.27</t>
  </si>
  <si>
    <t>第十五届全国大学生节能减排社会实践与科技竞赛 B类 全国二等奖 （1/7）18</t>
  </si>
  <si>
    <t>第二十一届全国大学生机器人大赛RoboMaster2022机甲大师超级对抗赛 B类 全国一等奖（3/33） 9分   第十三届“高教杯”全国大学生先进成图技术与产品信息建模创新大赛 B类 全国二等奖（1/5） 18分</t>
  </si>
  <si>
    <t>第十四届“高教杯”全国大学生先进成图技术与产品信息建模创新大赛 B类 全国二等奖（1/1）18分</t>
  </si>
  <si>
    <t>2022年全国高校商业精英挑战赛品牌策划竞赛全国总决赛 B类 全国二等奖(1/4) 18</t>
  </si>
  <si>
    <t>第十五届全国大学生节能减排社会实践与科技竞赛  B类 全国二等奖(2/7)  7.5</t>
  </si>
  <si>
    <t>刘雯欣</t>
  </si>
  <si>
    <t>张芪</t>
  </si>
  <si>
    <t>王云鹤</t>
  </si>
  <si>
    <t>否</t>
  </si>
  <si>
    <t>1</t>
  </si>
  <si>
    <t>刘越洋</t>
  </si>
  <si>
    <t>张轶博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</si>
</sst>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10.5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b/>
      <sz val="8"/>
      <name val="Calibri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1"/>
      <name val="Calibri"/>
      <family val="0"/>
    </font>
    <font>
      <sz val="10.5"/>
      <color rgb="FF00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7">
    <xf numFmtId="0" fontId="0" fillId="0" borderId="0" xfId="0" applyAlignment="1">
      <alignment/>
    </xf>
    <xf numFmtId="49" fontId="48" fillId="0" borderId="0" xfId="0" applyNumberFormat="1" applyFont="1" applyAlignment="1">
      <alignment horizontal="center" vertical="center" shrinkToFit="1"/>
    </xf>
    <xf numFmtId="49" fontId="48" fillId="0" borderId="0" xfId="0" applyNumberFormat="1" applyFont="1" applyAlignment="1">
      <alignment horizontal="center" vertical="center" wrapText="1"/>
    </xf>
    <xf numFmtId="49" fontId="48" fillId="0" borderId="0" xfId="0" applyNumberFormat="1" applyFont="1" applyAlignment="1">
      <alignment horizontal="left" vertical="center" shrinkToFit="1"/>
    </xf>
    <xf numFmtId="49" fontId="49" fillId="0" borderId="10" xfId="0" applyNumberFormat="1" applyFont="1" applyFill="1" applyBorder="1" applyAlignment="1">
      <alignment horizontal="center" vertical="center" shrinkToFit="1"/>
    </xf>
    <xf numFmtId="49" fontId="49" fillId="0" borderId="10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Fill="1" applyBorder="1" applyAlignment="1">
      <alignment horizontal="center" vertical="center" wrapText="1" shrinkToFit="1"/>
    </xf>
    <xf numFmtId="49" fontId="50" fillId="0" borderId="10" xfId="0" applyNumberFormat="1" applyFont="1" applyFill="1" applyBorder="1" applyAlignment="1">
      <alignment horizontal="center" vertical="center" wrapText="1" shrinkToFit="1"/>
    </xf>
    <xf numFmtId="49" fontId="49" fillId="0" borderId="10" xfId="0" applyNumberFormat="1" applyFont="1" applyFill="1" applyBorder="1" applyAlignment="1">
      <alignment horizontal="center" vertical="center" wrapText="1" shrinkToFit="1"/>
    </xf>
    <xf numFmtId="0" fontId="1" fillId="0" borderId="12" xfId="41" applyFont="1" applyBorder="1" applyAlignment="1">
      <alignment horizontal="center" vertical="center" shrinkToFit="1"/>
      <protection/>
    </xf>
    <xf numFmtId="49" fontId="48" fillId="33" borderId="12" xfId="0" applyNumberFormat="1" applyFont="1" applyFill="1" applyBorder="1" applyAlignment="1">
      <alignment horizontal="center" vertical="center" wrapText="1"/>
    </xf>
    <xf numFmtId="0" fontId="2" fillId="0" borderId="12" xfId="41" applyFont="1" applyBorder="1" applyAlignment="1">
      <alignment horizontal="center" vertical="center" shrinkToFit="1"/>
      <protection/>
    </xf>
    <xf numFmtId="0" fontId="2" fillId="0" borderId="13" xfId="0" applyFont="1" applyBorder="1" applyAlignment="1">
      <alignment horizontal="center" vertical="center" shrinkToFit="1"/>
    </xf>
    <xf numFmtId="49" fontId="48" fillId="33" borderId="12" xfId="0" applyNumberFormat="1" applyFont="1" applyFill="1" applyBorder="1" applyAlignment="1">
      <alignment horizontal="center" vertical="center" shrinkToFit="1"/>
    </xf>
    <xf numFmtId="0" fontId="51" fillId="0" borderId="13" xfId="40" applyFont="1" applyBorder="1" applyAlignment="1">
      <alignment horizontal="center" vertical="center" shrinkToFit="1"/>
      <protection/>
    </xf>
    <xf numFmtId="49" fontId="49" fillId="34" borderId="10" xfId="0" applyNumberFormat="1" applyFont="1" applyFill="1" applyBorder="1" applyAlignment="1">
      <alignment horizontal="center" vertical="center" wrapText="1" shrinkToFit="1"/>
    </xf>
    <xf numFmtId="49" fontId="49" fillId="0" borderId="12" xfId="0" applyNumberFormat="1" applyFont="1" applyBorder="1" applyAlignment="1">
      <alignment horizontal="center" vertical="center" shrinkToFit="1"/>
    </xf>
    <xf numFmtId="49" fontId="48" fillId="0" borderId="12" xfId="0" applyNumberFormat="1" applyFont="1" applyBorder="1" applyAlignment="1">
      <alignment horizontal="left" vertical="center" wrapText="1" shrinkToFit="1"/>
    </xf>
    <xf numFmtId="176" fontId="48" fillId="0" borderId="0" xfId="0" applyNumberFormat="1" applyFont="1" applyAlignment="1">
      <alignment horizontal="center" vertical="center" shrinkToFit="1"/>
    </xf>
    <xf numFmtId="49" fontId="49" fillId="0" borderId="14" xfId="0" applyNumberFormat="1" applyFont="1" applyFill="1" applyBorder="1" applyAlignment="1">
      <alignment horizontal="center" vertical="center" shrinkToFit="1"/>
    </xf>
    <xf numFmtId="0" fontId="2" fillId="0" borderId="12" xfId="41" applyFont="1" applyBorder="1" applyAlignment="1">
      <alignment horizontal="center" vertical="center" wrapText="1"/>
      <protection/>
    </xf>
    <xf numFmtId="0" fontId="52" fillId="0" borderId="12" xfId="0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49" fontId="2" fillId="33" borderId="12" xfId="0" applyNumberFormat="1" applyFont="1" applyFill="1" applyBorder="1" applyAlignment="1">
      <alignment horizontal="center" vertical="center" shrinkToFit="1"/>
    </xf>
    <xf numFmtId="0" fontId="53" fillId="0" borderId="12" xfId="40" applyFont="1" applyBorder="1" applyAlignment="1">
      <alignment horizontal="center" vertical="center" shrinkToFit="1"/>
      <protection/>
    </xf>
    <xf numFmtId="0" fontId="52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52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176" fontId="49" fillId="0" borderId="10" xfId="0" applyNumberFormat="1" applyFont="1" applyFill="1" applyBorder="1" applyAlignment="1">
      <alignment horizontal="center" vertical="center" wrapText="1" shrinkToFit="1"/>
    </xf>
    <xf numFmtId="49" fontId="49" fillId="0" borderId="10" xfId="0" applyNumberFormat="1" applyFont="1" applyFill="1" applyBorder="1" applyAlignment="1">
      <alignment horizontal="center" vertical="center" shrinkToFit="1"/>
    </xf>
    <xf numFmtId="0" fontId="53" fillId="0" borderId="12" xfId="0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 shrinkToFi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49" fontId="2" fillId="35" borderId="12" xfId="0" applyNumberFormat="1" applyFont="1" applyFill="1" applyBorder="1" applyAlignment="1">
      <alignment horizontal="center" vertical="center" shrinkToFit="1"/>
    </xf>
    <xf numFmtId="49" fontId="48" fillId="0" borderId="0" xfId="0" applyNumberFormat="1" applyFont="1" applyAlignment="1">
      <alignment horizontal="center" vertical="center" wrapText="1" shrinkToFit="1"/>
    </xf>
    <xf numFmtId="49" fontId="49" fillId="0" borderId="14" xfId="0" applyNumberFormat="1" applyFont="1" applyFill="1" applyBorder="1" applyAlignment="1">
      <alignment horizontal="center" vertical="center" wrapText="1" shrinkToFit="1"/>
    </xf>
    <xf numFmtId="49" fontId="49" fillId="33" borderId="10" xfId="0" applyNumberFormat="1" applyFont="1" applyFill="1" applyBorder="1" applyAlignment="1">
      <alignment horizontal="center" vertical="center" wrapText="1" shrinkToFit="1"/>
    </xf>
    <xf numFmtId="49" fontId="49" fillId="33" borderId="10" xfId="0" applyNumberFormat="1" applyFont="1" applyFill="1" applyBorder="1" applyAlignment="1">
      <alignment horizontal="center" vertical="center" shrinkToFit="1"/>
    </xf>
    <xf numFmtId="0" fontId="51" fillId="0" borderId="12" xfId="0" applyFont="1" applyFill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 shrinkToFit="1"/>
    </xf>
    <xf numFmtId="49" fontId="2" fillId="33" borderId="12" xfId="0" applyNumberFormat="1" applyFont="1" applyFill="1" applyBorder="1" applyAlignment="1">
      <alignment horizontal="center" vertical="center" shrinkToFit="1"/>
    </xf>
    <xf numFmtId="49" fontId="48" fillId="0" borderId="12" xfId="0" applyNumberFormat="1" applyFont="1" applyFill="1" applyBorder="1" applyAlignment="1">
      <alignment horizontal="center" vertical="center" shrinkToFit="1"/>
    </xf>
    <xf numFmtId="176" fontId="48" fillId="0" borderId="12" xfId="0" applyNumberFormat="1" applyFont="1" applyFill="1" applyBorder="1" applyAlignment="1">
      <alignment horizontal="center" vertical="center" shrinkToFit="1"/>
    </xf>
    <xf numFmtId="0" fontId="48" fillId="0" borderId="12" xfId="0" applyNumberFormat="1" applyFont="1" applyFill="1" applyBorder="1" applyAlignment="1">
      <alignment horizontal="center" vertical="center" shrinkToFit="1"/>
    </xf>
    <xf numFmtId="176" fontId="51" fillId="0" borderId="12" xfId="40" applyNumberFormat="1" applyFont="1" applyFill="1" applyBorder="1" applyAlignment="1">
      <alignment horizontal="center" vertical="center" shrinkToFit="1"/>
      <protection/>
    </xf>
    <xf numFmtId="0" fontId="6" fillId="0" borderId="12" xfId="0" applyFont="1" applyFill="1" applyBorder="1" applyAlignment="1">
      <alignment horizontal="center" vertical="center"/>
    </xf>
    <xf numFmtId="49" fontId="48" fillId="0" borderId="12" xfId="0" applyNumberFormat="1" applyFont="1" applyBorder="1" applyAlignment="1">
      <alignment horizontal="center" vertical="center" shrinkToFit="1"/>
    </xf>
    <xf numFmtId="49" fontId="48" fillId="0" borderId="12" xfId="0" applyNumberFormat="1" applyFont="1" applyBorder="1" applyAlignment="1">
      <alignment horizontal="left" vertical="center" wrapText="1" shrinkToFit="1"/>
    </xf>
    <xf numFmtId="49" fontId="48" fillId="0" borderId="12" xfId="0" applyNumberFormat="1" applyFont="1" applyFill="1" applyBorder="1" applyAlignment="1">
      <alignment horizontal="center" vertical="center" shrinkToFit="1"/>
    </xf>
    <xf numFmtId="176" fontId="48" fillId="0" borderId="12" xfId="0" applyNumberFormat="1" applyFont="1" applyFill="1" applyBorder="1" applyAlignment="1">
      <alignment horizontal="center" vertical="center" shrinkToFit="1"/>
    </xf>
    <xf numFmtId="0" fontId="48" fillId="0" borderId="12" xfId="0" applyNumberFormat="1" applyFont="1" applyFill="1" applyBorder="1" applyAlignment="1">
      <alignment horizontal="center" vertical="center" shrinkToFit="1"/>
    </xf>
    <xf numFmtId="176" fontId="51" fillId="0" borderId="12" xfId="40" applyNumberFormat="1" applyFont="1" applyFill="1" applyBorder="1" applyAlignment="1">
      <alignment horizontal="center" vertical="center" shrinkToFit="1"/>
      <protection/>
    </xf>
    <xf numFmtId="49" fontId="54" fillId="0" borderId="12" xfId="0" applyNumberFormat="1" applyFont="1" applyFill="1" applyBorder="1" applyAlignment="1">
      <alignment horizontal="center" vertical="center" shrinkToFit="1"/>
    </xf>
    <xf numFmtId="0" fontId="52" fillId="33" borderId="12" xfId="0" applyNumberFormat="1" applyFont="1" applyFill="1" applyBorder="1" applyAlignment="1">
      <alignment horizontal="center" vertical="center" wrapText="1"/>
    </xf>
    <xf numFmtId="0" fontId="52" fillId="0" borderId="12" xfId="41" applyFont="1" applyBorder="1" applyAlignment="1">
      <alignment horizontal="center" vertical="center" shrinkToFit="1"/>
      <protection/>
    </xf>
    <xf numFmtId="0" fontId="2" fillId="0" borderId="12" xfId="0" applyFont="1" applyBorder="1" applyAlignment="1">
      <alignment horizontal="center" vertical="center" shrinkToFit="1"/>
    </xf>
    <xf numFmtId="0" fontId="52" fillId="0" borderId="12" xfId="0" applyFont="1" applyBorder="1" applyAlignment="1">
      <alignment horizontal="center" vertical="center" shrinkToFit="1"/>
    </xf>
    <xf numFmtId="49" fontId="52" fillId="33" borderId="12" xfId="0" applyNumberFormat="1" applyFont="1" applyFill="1" applyBorder="1" applyAlignment="1">
      <alignment horizontal="center" vertical="center" shrinkToFit="1"/>
    </xf>
    <xf numFmtId="0" fontId="52" fillId="0" borderId="12" xfId="0" applyNumberFormat="1" applyFont="1" applyBorder="1" applyAlignment="1">
      <alignment horizontal="center" vertical="center" shrinkToFit="1"/>
    </xf>
    <xf numFmtId="49" fontId="52" fillId="35" borderId="12" xfId="0" applyNumberFormat="1" applyFont="1" applyFill="1" applyBorder="1" applyAlignment="1">
      <alignment horizontal="center" vertical="center" shrinkToFit="1"/>
    </xf>
    <xf numFmtId="49" fontId="48" fillId="33" borderId="12" xfId="0" applyNumberFormat="1" applyFont="1" applyFill="1" applyBorder="1" applyAlignment="1">
      <alignment horizontal="center" vertical="center" shrinkToFit="1"/>
    </xf>
    <xf numFmtId="0" fontId="51" fillId="0" borderId="12" xfId="40" applyFont="1" applyBorder="1" applyAlignment="1">
      <alignment horizontal="center" vertical="center" shrinkToFit="1"/>
      <protection/>
    </xf>
    <xf numFmtId="49" fontId="48" fillId="33" borderId="12" xfId="0" applyNumberFormat="1" applyFont="1" applyFill="1" applyBorder="1" applyAlignment="1">
      <alignment horizontal="center" vertical="center" wrapText="1"/>
    </xf>
    <xf numFmtId="176" fontId="52" fillId="0" borderId="12" xfId="0" applyNumberFormat="1" applyFont="1" applyBorder="1" applyAlignment="1">
      <alignment horizontal="center" vertical="center" shrinkToFit="1"/>
    </xf>
    <xf numFmtId="0" fontId="55" fillId="0" borderId="12" xfId="0" applyNumberFormat="1" applyFont="1" applyBorder="1" applyAlignment="1">
      <alignment horizontal="center" vertical="center" wrapText="1"/>
    </xf>
    <xf numFmtId="49" fontId="52" fillId="0" borderId="12" xfId="0" applyNumberFormat="1" applyFont="1" applyBorder="1" applyAlignment="1">
      <alignment horizontal="center" vertical="center" wrapText="1" shrinkToFit="1"/>
    </xf>
    <xf numFmtId="49" fontId="52" fillId="33" borderId="12" xfId="0" applyNumberFormat="1" applyFont="1" applyFill="1" applyBorder="1" applyAlignment="1">
      <alignment horizontal="center" vertical="center" wrapText="1" shrinkToFit="1"/>
    </xf>
    <xf numFmtId="49" fontId="48" fillId="0" borderId="12" xfId="0" applyNumberFormat="1" applyFont="1" applyBorder="1" applyAlignment="1">
      <alignment horizontal="left" vertical="center" wrapText="1" shrinkToFit="1"/>
    </xf>
    <xf numFmtId="0" fontId="2" fillId="0" borderId="13" xfId="0" applyFont="1" applyBorder="1" applyAlignment="1">
      <alignment horizontal="center" vertical="center" shrinkToFit="1"/>
    </xf>
    <xf numFmtId="49" fontId="3" fillId="0" borderId="15" xfId="0" applyNumberFormat="1" applyFont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center" vertical="center" shrinkToFit="1"/>
    </xf>
    <xf numFmtId="49" fontId="49" fillId="34" borderId="0" xfId="0" applyNumberFormat="1" applyFont="1" applyFill="1" applyAlignment="1">
      <alignment horizontal="left" vertical="center" wrapText="1" shrinkToFit="1"/>
    </xf>
    <xf numFmtId="49" fontId="49" fillId="34" borderId="0" xfId="0" applyNumberFormat="1" applyFont="1" applyFill="1" applyAlignment="1">
      <alignment horizontal="left" vertical="center" shrinkToFi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推免生汇总表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workbookViewId="0" topLeftCell="A1">
      <selection activeCell="A7" sqref="A7"/>
    </sheetView>
  </sheetViews>
  <sheetFormatPr defaultColWidth="8.75390625" defaultRowHeight="14.25"/>
  <sheetData>
    <row r="2" ht="14.25">
      <c r="A2" t="str">
        <f>"Del"</f>
        <v>Del</v>
      </c>
    </row>
    <row r="3" ht="14.25">
      <c r="A3" t="str">
        <f>"Deleted By Kaspersk"</f>
        <v>Deleted By Kaspersk</v>
      </c>
    </row>
    <row r="4" ht="14.25">
      <c r="A4" t="str">
        <f>"Deleted By Kaspersky Lab AV Deleted By Kaspersky Lab AV Deleted By Kaspersky Lab AV Deleted By Kasper"</f>
        <v>Deleted By Kaspersky Lab AV Deleted By Kaspersky Lab AV Deleted By Kaspersky Lab AV Deleted By Kasper</v>
      </c>
    </row>
    <row r="5" ht="14.25">
      <c r="A5" t="str">
        <f>"Del"</f>
        <v>Del</v>
      </c>
    </row>
    <row r="6" ht="14.25">
      <c r="A6">
        <f>""</f>
      </c>
    </row>
    <row r="7" ht="14.25">
      <c r="A7" t="str">
        <f>"D"</f>
        <v>D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="90" zoomScaleNormal="90" workbookViewId="0" topLeftCell="A1">
      <pane ySplit="2" topLeftCell="A3" activePane="bottomLeft" state="frozen"/>
      <selection pane="topLeft" activeCell="A1" sqref="A1"/>
      <selection pane="bottomLeft" activeCell="F14" sqref="F14"/>
    </sheetView>
  </sheetViews>
  <sheetFormatPr defaultColWidth="8.75390625" defaultRowHeight="14.25"/>
  <cols>
    <col min="1" max="1" width="3.875" style="1" customWidth="1"/>
    <col min="2" max="2" width="16.25390625" style="38" customWidth="1"/>
    <col min="3" max="3" width="22.375" style="38" customWidth="1"/>
    <col min="4" max="4" width="11.125" style="1" customWidth="1"/>
    <col min="5" max="5" width="11.625" style="1" bestFit="1" customWidth="1"/>
    <col min="6" max="6" width="9.375" style="1" customWidth="1"/>
    <col min="7" max="7" width="6.625" style="1" customWidth="1"/>
    <col min="8" max="8" width="10.00390625" style="18" customWidth="1"/>
    <col min="9" max="10" width="6.50390625" style="1" customWidth="1"/>
    <col min="11" max="11" width="9.125" style="1" customWidth="1"/>
    <col min="12" max="12" width="6.50390625" style="1" customWidth="1"/>
    <col min="13" max="13" width="10.375" style="1" customWidth="1"/>
    <col min="14" max="14" width="10.50390625" style="1" customWidth="1"/>
    <col min="15" max="15" width="11.50390625" style="1" customWidth="1"/>
    <col min="16" max="32" width="9.00390625" style="1" bestFit="1" customWidth="1"/>
    <col min="33" max="16384" width="8.75390625" style="1" customWidth="1"/>
  </cols>
  <sheetData>
    <row r="1" spans="1:14" ht="29.25" customHeigh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6" ht="33" customHeight="1">
      <c r="A2" s="4" t="s">
        <v>1</v>
      </c>
      <c r="B2" s="8" t="s">
        <v>2</v>
      </c>
      <c r="C2" s="8" t="s">
        <v>3</v>
      </c>
      <c r="D2" s="4" t="s">
        <v>4</v>
      </c>
      <c r="E2" s="4" t="s">
        <v>5</v>
      </c>
      <c r="F2" s="4" t="s">
        <v>6</v>
      </c>
      <c r="G2" s="39" t="s">
        <v>7</v>
      </c>
      <c r="H2" s="32" t="s">
        <v>8</v>
      </c>
      <c r="I2" s="8" t="s">
        <v>9</v>
      </c>
      <c r="J2" s="4" t="s">
        <v>10</v>
      </c>
      <c r="K2" s="8" t="s">
        <v>11</v>
      </c>
      <c r="L2" s="40" t="s">
        <v>12</v>
      </c>
      <c r="M2" s="40" t="s">
        <v>13</v>
      </c>
      <c r="N2" s="41" t="s">
        <v>14</v>
      </c>
      <c r="O2" s="41" t="s">
        <v>15</v>
      </c>
      <c r="P2" s="41" t="s">
        <v>93</v>
      </c>
    </row>
    <row r="3" spans="1:16" ht="24.75" customHeight="1">
      <c r="A3" s="50" t="s">
        <v>217</v>
      </c>
      <c r="B3" s="21" t="s">
        <v>17</v>
      </c>
      <c r="C3" s="21" t="s">
        <v>95</v>
      </c>
      <c r="D3" s="21" t="s">
        <v>96</v>
      </c>
      <c r="E3" s="21" t="s">
        <v>97</v>
      </c>
      <c r="F3" s="21" t="s">
        <v>219</v>
      </c>
      <c r="G3" s="49" t="s">
        <v>98</v>
      </c>
      <c r="H3" s="48">
        <v>93.0506329113924</v>
      </c>
      <c r="I3" s="47" t="s">
        <v>99</v>
      </c>
      <c r="J3" s="45" t="s">
        <v>62</v>
      </c>
      <c r="K3" s="48">
        <v>93.0506329113924</v>
      </c>
      <c r="L3" s="47">
        <v>1</v>
      </c>
      <c r="M3" s="43" t="s">
        <v>94</v>
      </c>
      <c r="N3" s="45" t="s">
        <v>21</v>
      </c>
      <c r="O3" s="45" t="s">
        <v>22</v>
      </c>
      <c r="P3" s="50"/>
    </row>
    <row r="4" spans="1:16" ht="24.75" customHeight="1">
      <c r="A4" s="50" t="s">
        <v>23</v>
      </c>
      <c r="B4" s="21" t="s">
        <v>17</v>
      </c>
      <c r="C4" s="21" t="s">
        <v>95</v>
      </c>
      <c r="D4" s="21" t="s">
        <v>96</v>
      </c>
      <c r="E4" s="21" t="s">
        <v>100</v>
      </c>
      <c r="F4" s="21" t="s">
        <v>101</v>
      </c>
      <c r="G4" s="45" t="s">
        <v>102</v>
      </c>
      <c r="H4" s="48">
        <v>92.3713080168776</v>
      </c>
      <c r="I4" s="47" t="s">
        <v>103</v>
      </c>
      <c r="J4" s="45" t="s">
        <v>62</v>
      </c>
      <c r="K4" s="48">
        <v>92.3713080168776</v>
      </c>
      <c r="L4" s="47">
        <v>2</v>
      </c>
      <c r="M4" s="43" t="s">
        <v>94</v>
      </c>
      <c r="N4" s="45" t="s">
        <v>21</v>
      </c>
      <c r="O4" s="45" t="s">
        <v>22</v>
      </c>
      <c r="P4" s="50"/>
    </row>
    <row r="5" spans="1:16" ht="24.75" customHeight="1">
      <c r="A5" s="50" t="s">
        <v>27</v>
      </c>
      <c r="B5" s="21" t="s">
        <v>17</v>
      </c>
      <c r="C5" s="21" t="s">
        <v>95</v>
      </c>
      <c r="D5" s="21" t="s">
        <v>104</v>
      </c>
      <c r="E5" s="21" t="s">
        <v>105</v>
      </c>
      <c r="F5" s="21" t="s">
        <v>106</v>
      </c>
      <c r="G5" s="45" t="s">
        <v>107</v>
      </c>
      <c r="H5" s="48">
        <v>92.3037974683544</v>
      </c>
      <c r="I5" s="47" t="s">
        <v>108</v>
      </c>
      <c r="J5" s="45" t="s">
        <v>62</v>
      </c>
      <c r="K5" s="48">
        <v>92.3037974683544</v>
      </c>
      <c r="L5" s="47">
        <v>3</v>
      </c>
      <c r="M5" s="43" t="s">
        <v>94</v>
      </c>
      <c r="N5" s="45" t="s">
        <v>21</v>
      </c>
      <c r="O5" s="45" t="s">
        <v>22</v>
      </c>
      <c r="P5" s="50"/>
    </row>
    <row r="6" spans="1:16" ht="24.75" customHeight="1">
      <c r="A6" s="50" t="s">
        <v>32</v>
      </c>
      <c r="B6" s="21" t="s">
        <v>17</v>
      </c>
      <c r="C6" s="21" t="s">
        <v>95</v>
      </c>
      <c r="D6" s="21" t="s">
        <v>104</v>
      </c>
      <c r="E6" s="21" t="s">
        <v>109</v>
      </c>
      <c r="F6" s="21" t="s">
        <v>110</v>
      </c>
      <c r="G6" s="45" t="s">
        <v>111</v>
      </c>
      <c r="H6" s="46">
        <v>92.2784810126582</v>
      </c>
      <c r="I6" s="47" t="s">
        <v>112</v>
      </c>
      <c r="J6" s="45" t="s">
        <v>62</v>
      </c>
      <c r="K6" s="48">
        <v>92.2784810126582</v>
      </c>
      <c r="L6" s="47">
        <v>4</v>
      </c>
      <c r="M6" s="43" t="s">
        <v>94</v>
      </c>
      <c r="N6" s="45" t="s">
        <v>21</v>
      </c>
      <c r="O6" s="45" t="s">
        <v>22</v>
      </c>
      <c r="P6" s="50"/>
    </row>
    <row r="7" spans="1:16" ht="24.75" customHeight="1">
      <c r="A7" s="50" t="s">
        <v>37</v>
      </c>
      <c r="B7" s="21" t="s">
        <v>17</v>
      </c>
      <c r="C7" s="21" t="s">
        <v>95</v>
      </c>
      <c r="D7" s="21" t="s">
        <v>96</v>
      </c>
      <c r="E7" s="21" t="s">
        <v>113</v>
      </c>
      <c r="F7" s="21" t="s">
        <v>114</v>
      </c>
      <c r="G7" s="45" t="s">
        <v>115</v>
      </c>
      <c r="H7" s="46">
        <v>92.1434599156118</v>
      </c>
      <c r="I7" s="47" t="s">
        <v>116</v>
      </c>
      <c r="J7" s="45" t="s">
        <v>62</v>
      </c>
      <c r="K7" s="48">
        <v>92.1434599156118</v>
      </c>
      <c r="L7" s="47">
        <v>5</v>
      </c>
      <c r="M7" s="43" t="s">
        <v>94</v>
      </c>
      <c r="N7" s="45" t="s">
        <v>21</v>
      </c>
      <c r="O7" s="45" t="s">
        <v>22</v>
      </c>
      <c r="P7" s="50"/>
    </row>
    <row r="8" spans="1:16" ht="24.75" customHeight="1">
      <c r="A8" s="50" t="s">
        <v>40</v>
      </c>
      <c r="B8" s="21" t="s">
        <v>17</v>
      </c>
      <c r="C8" s="21" t="s">
        <v>95</v>
      </c>
      <c r="D8" s="21" t="s">
        <v>104</v>
      </c>
      <c r="E8" s="21" t="s">
        <v>117</v>
      </c>
      <c r="F8" s="21" t="s">
        <v>118</v>
      </c>
      <c r="G8" s="45" t="s">
        <v>119</v>
      </c>
      <c r="H8" s="46">
        <v>92.0970464135021</v>
      </c>
      <c r="I8" s="47" t="s">
        <v>120</v>
      </c>
      <c r="J8" s="45" t="s">
        <v>62</v>
      </c>
      <c r="K8" s="48">
        <v>92.0970464135021</v>
      </c>
      <c r="L8" s="47">
        <v>6</v>
      </c>
      <c r="M8" s="43" t="s">
        <v>94</v>
      </c>
      <c r="N8" s="45" t="s">
        <v>21</v>
      </c>
      <c r="O8" s="45" t="s">
        <v>22</v>
      </c>
      <c r="P8" s="50"/>
    </row>
    <row r="9" spans="1:16" ht="24.75" customHeight="1">
      <c r="A9" s="50" t="s">
        <v>43</v>
      </c>
      <c r="B9" s="21" t="s">
        <v>17</v>
      </c>
      <c r="C9" s="21" t="s">
        <v>95</v>
      </c>
      <c r="D9" s="21" t="s">
        <v>96</v>
      </c>
      <c r="E9" s="21" t="s">
        <v>121</v>
      </c>
      <c r="F9" s="21" t="s">
        <v>122</v>
      </c>
      <c r="G9" s="45" t="s">
        <v>123</v>
      </c>
      <c r="H9" s="46">
        <v>92.0253164556962</v>
      </c>
      <c r="I9" s="47" t="s">
        <v>124</v>
      </c>
      <c r="J9" s="45" t="s">
        <v>62</v>
      </c>
      <c r="K9" s="48">
        <v>92.0253164556962</v>
      </c>
      <c r="L9" s="47">
        <v>7</v>
      </c>
      <c r="M9" s="43" t="s">
        <v>94</v>
      </c>
      <c r="N9" s="45" t="s">
        <v>21</v>
      </c>
      <c r="O9" s="45" t="s">
        <v>22</v>
      </c>
      <c r="P9" s="50"/>
    </row>
    <row r="10" spans="1:16" ht="24.75" customHeight="1">
      <c r="A10" s="50" t="s">
        <v>48</v>
      </c>
      <c r="B10" s="21" t="s">
        <v>17</v>
      </c>
      <c r="C10" s="21" t="s">
        <v>95</v>
      </c>
      <c r="D10" s="21" t="s">
        <v>96</v>
      </c>
      <c r="E10" s="21" t="s">
        <v>125</v>
      </c>
      <c r="F10" s="21" t="s">
        <v>126</v>
      </c>
      <c r="G10" s="45" t="s">
        <v>127</v>
      </c>
      <c r="H10" s="46">
        <v>91.9198312236287</v>
      </c>
      <c r="I10" s="47" t="s">
        <v>128</v>
      </c>
      <c r="J10" s="45" t="s">
        <v>62</v>
      </c>
      <c r="K10" s="48">
        <v>91.9198312236287</v>
      </c>
      <c r="L10" s="47">
        <v>8</v>
      </c>
      <c r="M10" s="43" t="s">
        <v>94</v>
      </c>
      <c r="N10" s="45" t="s">
        <v>21</v>
      </c>
      <c r="O10" s="45" t="s">
        <v>22</v>
      </c>
      <c r="P10" s="50"/>
    </row>
    <row r="11" spans="1:16" ht="24.75" customHeight="1">
      <c r="A11" s="50" t="s">
        <v>129</v>
      </c>
      <c r="B11" s="21" t="s">
        <v>17</v>
      </c>
      <c r="C11" s="21" t="s">
        <v>95</v>
      </c>
      <c r="D11" s="21" t="s">
        <v>96</v>
      </c>
      <c r="E11" s="21" t="s">
        <v>130</v>
      </c>
      <c r="F11" s="21" t="s">
        <v>131</v>
      </c>
      <c r="G11" s="45" t="s">
        <v>132</v>
      </c>
      <c r="H11" s="46">
        <v>91.4261603375527</v>
      </c>
      <c r="I11" s="47" t="s">
        <v>133</v>
      </c>
      <c r="J11" s="45" t="s">
        <v>62</v>
      </c>
      <c r="K11" s="48">
        <v>91.4261603375527</v>
      </c>
      <c r="L11" s="54">
        <v>9</v>
      </c>
      <c r="M11" s="43" t="s">
        <v>94</v>
      </c>
      <c r="N11" s="45" t="s">
        <v>21</v>
      </c>
      <c r="O11" s="45" t="s">
        <v>22</v>
      </c>
      <c r="P11" s="50" t="s">
        <v>31</v>
      </c>
    </row>
    <row r="12" spans="1:16" ht="24.75" customHeight="1">
      <c r="A12" s="50" t="s">
        <v>134</v>
      </c>
      <c r="B12" s="21" t="s">
        <v>17</v>
      </c>
      <c r="C12" s="21" t="s">
        <v>95</v>
      </c>
      <c r="D12" s="21" t="s">
        <v>96</v>
      </c>
      <c r="E12" s="21" t="s">
        <v>135</v>
      </c>
      <c r="F12" s="21" t="s">
        <v>136</v>
      </c>
      <c r="G12" s="45" t="s">
        <v>123</v>
      </c>
      <c r="H12" s="46">
        <v>91.3670886075949</v>
      </c>
      <c r="I12" s="47" t="s">
        <v>137</v>
      </c>
      <c r="J12" s="45" t="s">
        <v>62</v>
      </c>
      <c r="K12" s="48">
        <v>91.3670886075949</v>
      </c>
      <c r="L12" s="54">
        <v>10</v>
      </c>
      <c r="M12" s="43" t="s">
        <v>94</v>
      </c>
      <c r="N12" s="45" t="s">
        <v>21</v>
      </c>
      <c r="O12" s="45" t="s">
        <v>22</v>
      </c>
      <c r="P12" s="50" t="s">
        <v>31</v>
      </c>
    </row>
    <row r="13" spans="1:16" ht="24.75" customHeight="1">
      <c r="A13" s="50" t="s">
        <v>138</v>
      </c>
      <c r="B13" s="21" t="s">
        <v>17</v>
      </c>
      <c r="C13" s="21" t="s">
        <v>18</v>
      </c>
      <c r="D13" s="21" t="s">
        <v>19</v>
      </c>
      <c r="E13" s="21">
        <v>1818040110</v>
      </c>
      <c r="F13" s="21" t="s">
        <v>213</v>
      </c>
      <c r="G13" s="26">
        <v>448</v>
      </c>
      <c r="H13" s="21">
        <v>91.12</v>
      </c>
      <c r="I13" s="42" t="s">
        <v>20</v>
      </c>
      <c r="J13" s="42">
        <v>0</v>
      </c>
      <c r="K13" s="21">
        <v>91.12</v>
      </c>
      <c r="L13" s="42">
        <v>1</v>
      </c>
      <c r="M13" s="43" t="s">
        <v>94</v>
      </c>
      <c r="N13" s="52" t="s">
        <v>21</v>
      </c>
      <c r="O13" s="52" t="s">
        <v>22</v>
      </c>
      <c r="P13" s="50"/>
    </row>
    <row r="14" spans="1:16" ht="24.75" customHeight="1">
      <c r="A14" s="50" t="s">
        <v>139</v>
      </c>
      <c r="B14" s="21" t="s">
        <v>17</v>
      </c>
      <c r="C14" s="21" t="s">
        <v>18</v>
      </c>
      <c r="D14" s="21" t="s">
        <v>24</v>
      </c>
      <c r="E14" s="21">
        <v>1818040210</v>
      </c>
      <c r="F14" s="21" t="s">
        <v>25</v>
      </c>
      <c r="G14" s="26">
        <v>560</v>
      </c>
      <c r="H14" s="21">
        <v>90.67</v>
      </c>
      <c r="I14" s="42" t="s">
        <v>26</v>
      </c>
      <c r="J14" s="42">
        <v>0</v>
      </c>
      <c r="K14" s="21">
        <v>90.67</v>
      </c>
      <c r="L14" s="42">
        <v>2</v>
      </c>
      <c r="M14" s="43" t="s">
        <v>94</v>
      </c>
      <c r="N14" s="52" t="s">
        <v>21</v>
      </c>
      <c r="O14" s="52" t="s">
        <v>22</v>
      </c>
      <c r="P14" s="50"/>
    </row>
    <row r="15" spans="1:16" ht="24.75" customHeight="1">
      <c r="A15" s="50" t="s">
        <v>140</v>
      </c>
      <c r="B15" s="21" t="s">
        <v>17</v>
      </c>
      <c r="C15" s="21" t="s">
        <v>18</v>
      </c>
      <c r="D15" s="21" t="s">
        <v>19</v>
      </c>
      <c r="E15" s="21">
        <v>1818040128</v>
      </c>
      <c r="F15" s="21" t="s">
        <v>28</v>
      </c>
      <c r="G15" s="64" t="s">
        <v>29</v>
      </c>
      <c r="H15" s="14">
        <v>89.03</v>
      </c>
      <c r="I15" s="64" t="s">
        <v>30</v>
      </c>
      <c r="J15" s="42">
        <v>0</v>
      </c>
      <c r="K15" s="14">
        <v>89.03</v>
      </c>
      <c r="L15" s="42" t="s">
        <v>27</v>
      </c>
      <c r="M15" s="43" t="s">
        <v>94</v>
      </c>
      <c r="N15" s="52" t="s">
        <v>21</v>
      </c>
      <c r="O15" s="52" t="s">
        <v>22</v>
      </c>
      <c r="P15" s="50" t="s">
        <v>31</v>
      </c>
    </row>
    <row r="16" spans="1:16" ht="24.75" customHeight="1">
      <c r="A16" s="50" t="s">
        <v>141</v>
      </c>
      <c r="B16" s="21" t="s">
        <v>17</v>
      </c>
      <c r="C16" s="21" t="s">
        <v>33</v>
      </c>
      <c r="D16" s="21" t="s">
        <v>34</v>
      </c>
      <c r="E16" s="21">
        <v>1916010201</v>
      </c>
      <c r="F16" s="21" t="s">
        <v>35</v>
      </c>
      <c r="G16" s="26">
        <v>482</v>
      </c>
      <c r="H16" s="21">
        <v>88.51</v>
      </c>
      <c r="I16" s="42" t="s">
        <v>36</v>
      </c>
      <c r="J16" s="42">
        <v>0</v>
      </c>
      <c r="K16" s="21">
        <v>88.51</v>
      </c>
      <c r="L16" s="42">
        <v>1</v>
      </c>
      <c r="M16" s="43" t="s">
        <v>94</v>
      </c>
      <c r="N16" s="52" t="s">
        <v>21</v>
      </c>
      <c r="O16" s="52" t="s">
        <v>22</v>
      </c>
      <c r="P16" s="50"/>
    </row>
    <row r="17" spans="1:16" ht="24.75" customHeight="1">
      <c r="A17" s="50" t="s">
        <v>142</v>
      </c>
      <c r="B17" s="21" t="s">
        <v>17</v>
      </c>
      <c r="C17" s="21" t="s">
        <v>33</v>
      </c>
      <c r="D17" s="21" t="s">
        <v>34</v>
      </c>
      <c r="E17" s="21">
        <v>1916010202</v>
      </c>
      <c r="F17" s="21" t="s">
        <v>38</v>
      </c>
      <c r="G17" s="26">
        <v>454</v>
      </c>
      <c r="H17" s="21">
        <v>88.26</v>
      </c>
      <c r="I17" s="42" t="s">
        <v>39</v>
      </c>
      <c r="J17" s="42">
        <v>0</v>
      </c>
      <c r="K17" s="21">
        <v>88.26</v>
      </c>
      <c r="L17" s="42">
        <v>2</v>
      </c>
      <c r="M17" s="43" t="s">
        <v>94</v>
      </c>
      <c r="N17" s="52" t="s">
        <v>21</v>
      </c>
      <c r="O17" s="52" t="s">
        <v>22</v>
      </c>
      <c r="P17" s="50" t="s">
        <v>31</v>
      </c>
    </row>
    <row r="18" spans="1:16" ht="24.75" customHeight="1">
      <c r="A18" s="50" t="s">
        <v>143</v>
      </c>
      <c r="B18" s="21" t="s">
        <v>17</v>
      </c>
      <c r="C18" s="21" t="s">
        <v>33</v>
      </c>
      <c r="D18" s="21" t="s">
        <v>34</v>
      </c>
      <c r="E18" s="21">
        <v>1916010222</v>
      </c>
      <c r="F18" s="21" t="s">
        <v>41</v>
      </c>
      <c r="G18" s="26">
        <v>544</v>
      </c>
      <c r="H18" s="21">
        <v>87.63</v>
      </c>
      <c r="I18" s="42" t="s">
        <v>42</v>
      </c>
      <c r="J18" s="42">
        <v>0</v>
      </c>
      <c r="K18" s="21">
        <v>87.63</v>
      </c>
      <c r="L18" s="42">
        <v>3</v>
      </c>
      <c r="M18" s="43" t="s">
        <v>94</v>
      </c>
      <c r="N18" s="52" t="s">
        <v>21</v>
      </c>
      <c r="O18" s="52" t="s">
        <v>22</v>
      </c>
      <c r="P18" s="50" t="s">
        <v>31</v>
      </c>
    </row>
    <row r="19" spans="1:16" ht="24.75" customHeight="1">
      <c r="A19" s="50" t="s">
        <v>144</v>
      </c>
      <c r="B19" s="21" t="s">
        <v>17</v>
      </c>
      <c r="C19" s="21" t="s">
        <v>44</v>
      </c>
      <c r="D19" s="21" t="s">
        <v>45</v>
      </c>
      <c r="E19" s="21">
        <v>1916030205</v>
      </c>
      <c r="F19" s="21" t="s">
        <v>46</v>
      </c>
      <c r="G19" s="26">
        <v>440</v>
      </c>
      <c r="H19" s="21">
        <v>91.12</v>
      </c>
      <c r="I19" s="42" t="s">
        <v>47</v>
      </c>
      <c r="J19" s="42">
        <v>0</v>
      </c>
      <c r="K19" s="21">
        <v>91.12</v>
      </c>
      <c r="L19" s="42">
        <v>1</v>
      </c>
      <c r="M19" s="43" t="s">
        <v>94</v>
      </c>
      <c r="N19" s="52" t="s">
        <v>21</v>
      </c>
      <c r="O19" s="52" t="s">
        <v>22</v>
      </c>
      <c r="P19" s="50"/>
    </row>
    <row r="20" spans="1:16" ht="24.75" customHeight="1">
      <c r="A20" s="50" t="s">
        <v>145</v>
      </c>
      <c r="B20" s="21" t="s">
        <v>17</v>
      </c>
      <c r="C20" s="21" t="s">
        <v>44</v>
      </c>
      <c r="D20" s="21" t="s">
        <v>49</v>
      </c>
      <c r="E20" s="21">
        <v>1916030122</v>
      </c>
      <c r="F20" s="21" t="s">
        <v>50</v>
      </c>
      <c r="G20" s="26">
        <v>480</v>
      </c>
      <c r="H20" s="21">
        <v>90.4</v>
      </c>
      <c r="I20" s="42" t="s">
        <v>51</v>
      </c>
      <c r="J20" s="42">
        <v>0</v>
      </c>
      <c r="K20" s="21">
        <v>90.4</v>
      </c>
      <c r="L20" s="42">
        <v>2</v>
      </c>
      <c r="M20" s="43" t="s">
        <v>94</v>
      </c>
      <c r="N20" s="52" t="s">
        <v>21</v>
      </c>
      <c r="O20" s="52" t="s">
        <v>22</v>
      </c>
      <c r="P20" s="50" t="s">
        <v>31</v>
      </c>
    </row>
  </sheetData>
  <sheetProtection/>
  <mergeCells count="1">
    <mergeCell ref="A1:N1"/>
  </mergeCells>
  <printOptions horizontalCentered="1"/>
  <pageMargins left="0.1968503937007874" right="0.1968503937007874" top="0.3937007874015748" bottom="0.5905511811023623" header="0.5118110236220472" footer="0.31496062992125984"/>
  <pageSetup horizontalDpi="600" verticalDpi="600" orientation="landscape" paperSize="9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selection activeCell="D14" sqref="D14"/>
    </sheetView>
  </sheetViews>
  <sheetFormatPr defaultColWidth="8.75390625" defaultRowHeight="14.25"/>
  <cols>
    <col min="1" max="1" width="3.875" style="1" customWidth="1"/>
    <col min="2" max="2" width="12.875" style="2" customWidth="1"/>
    <col min="3" max="3" width="21.125" style="2" customWidth="1"/>
    <col min="4" max="4" width="13.375" style="1" customWidth="1"/>
    <col min="5" max="5" width="11.75390625" style="1" customWidth="1"/>
    <col min="6" max="6" width="11.50390625" style="1" customWidth="1"/>
    <col min="7" max="7" width="8.625" style="1" customWidth="1"/>
    <col min="8" max="8" width="10.00390625" style="1" customWidth="1"/>
    <col min="9" max="10" width="7.50390625" style="1" customWidth="1"/>
    <col min="11" max="11" width="7.50390625" style="18" customWidth="1"/>
    <col min="12" max="13" width="7.50390625" style="1" customWidth="1"/>
    <col min="14" max="14" width="12.875" style="1" customWidth="1"/>
    <col min="15" max="31" width="9.00390625" style="1" bestFit="1" customWidth="1"/>
    <col min="32" max="16384" width="8.75390625" style="1" customWidth="1"/>
  </cols>
  <sheetData>
    <row r="1" spans="1:13" ht="29.25" customHeight="1">
      <c r="A1" s="73" t="s">
        <v>52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4"/>
    </row>
    <row r="2" spans="1:14" ht="33" customHeight="1">
      <c r="A2" s="4" t="s">
        <v>1</v>
      </c>
      <c r="B2" s="5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19" t="s">
        <v>53</v>
      </c>
      <c r="H2" s="8" t="s">
        <v>8</v>
      </c>
      <c r="I2" s="8" t="s">
        <v>9</v>
      </c>
      <c r="J2" s="4" t="s">
        <v>10</v>
      </c>
      <c r="K2" s="32" t="s">
        <v>11</v>
      </c>
      <c r="L2" s="8" t="s">
        <v>54</v>
      </c>
      <c r="M2" s="33" t="s">
        <v>55</v>
      </c>
      <c r="N2" s="33" t="s">
        <v>56</v>
      </c>
    </row>
    <row r="3" spans="1:14" ht="23.25" customHeight="1">
      <c r="A3" s="20">
        <v>1</v>
      </c>
      <c r="B3" s="28" t="s">
        <v>17</v>
      </c>
      <c r="C3" s="52" t="s">
        <v>95</v>
      </c>
      <c r="D3" s="24" t="s">
        <v>96</v>
      </c>
      <c r="E3" s="24" t="s">
        <v>146</v>
      </c>
      <c r="F3" s="27" t="s">
        <v>218</v>
      </c>
      <c r="G3" s="52" t="s">
        <v>148</v>
      </c>
      <c r="H3" s="53">
        <v>91.3206751054852</v>
      </c>
      <c r="I3" s="54" t="s">
        <v>149</v>
      </c>
      <c r="J3" s="52" t="s">
        <v>62</v>
      </c>
      <c r="K3" s="55">
        <v>91.3206751054852</v>
      </c>
      <c r="L3" s="54">
        <v>1</v>
      </c>
      <c r="M3" s="52"/>
      <c r="N3" s="54" t="s">
        <v>22</v>
      </c>
    </row>
    <row r="4" spans="1:14" ht="23.25" customHeight="1">
      <c r="A4" s="20">
        <v>2</v>
      </c>
      <c r="B4" s="28" t="s">
        <v>17</v>
      </c>
      <c r="C4" s="52" t="s">
        <v>95</v>
      </c>
      <c r="D4" s="24" t="s">
        <v>96</v>
      </c>
      <c r="E4" s="24" t="s">
        <v>150</v>
      </c>
      <c r="F4" s="27" t="s">
        <v>151</v>
      </c>
      <c r="G4" s="52" t="s">
        <v>152</v>
      </c>
      <c r="H4" s="53">
        <v>91.1434599156118</v>
      </c>
      <c r="I4" s="54" t="s">
        <v>153</v>
      </c>
      <c r="J4" s="52" t="s">
        <v>62</v>
      </c>
      <c r="K4" s="55">
        <v>91.1434599156118</v>
      </c>
      <c r="L4" s="54">
        <v>2</v>
      </c>
      <c r="M4" s="52"/>
      <c r="N4" s="54" t="s">
        <v>22</v>
      </c>
    </row>
    <row r="5" spans="1:14" ht="23.25" customHeight="1">
      <c r="A5" s="20">
        <v>3</v>
      </c>
      <c r="B5" s="28" t="s">
        <v>17</v>
      </c>
      <c r="C5" s="52" t="s">
        <v>95</v>
      </c>
      <c r="D5" s="24" t="s">
        <v>104</v>
      </c>
      <c r="E5" s="24" t="s">
        <v>154</v>
      </c>
      <c r="F5" s="27" t="s">
        <v>155</v>
      </c>
      <c r="G5" s="52" t="s">
        <v>156</v>
      </c>
      <c r="H5" s="53">
        <v>91.0168776371308</v>
      </c>
      <c r="I5" s="54" t="s">
        <v>157</v>
      </c>
      <c r="J5" s="52" t="s">
        <v>62</v>
      </c>
      <c r="K5" s="55">
        <v>91.0168776371308</v>
      </c>
      <c r="L5" s="54">
        <v>3</v>
      </c>
      <c r="M5" s="52"/>
      <c r="N5" s="54" t="s">
        <v>22</v>
      </c>
    </row>
    <row r="6" spans="1:14" ht="23.25" customHeight="1">
      <c r="A6" s="20">
        <v>4</v>
      </c>
      <c r="B6" s="28" t="s">
        <v>17</v>
      </c>
      <c r="C6" s="52" t="s">
        <v>95</v>
      </c>
      <c r="D6" s="24" t="s">
        <v>158</v>
      </c>
      <c r="E6" s="24" t="s">
        <v>159</v>
      </c>
      <c r="F6" s="27" t="s">
        <v>160</v>
      </c>
      <c r="G6" s="52" t="s">
        <v>161</v>
      </c>
      <c r="H6" s="53">
        <v>90.957805907173</v>
      </c>
      <c r="I6" s="54" t="s">
        <v>162</v>
      </c>
      <c r="J6" s="52" t="s">
        <v>62</v>
      </c>
      <c r="K6" s="55">
        <v>90.957805907173</v>
      </c>
      <c r="L6" s="54">
        <v>4</v>
      </c>
      <c r="M6" s="52"/>
      <c r="N6" s="54" t="s">
        <v>22</v>
      </c>
    </row>
    <row r="7" spans="1:14" ht="23.25" customHeight="1">
      <c r="A7" s="20">
        <v>5</v>
      </c>
      <c r="B7" s="28" t="s">
        <v>17</v>
      </c>
      <c r="C7" s="52" t="s">
        <v>95</v>
      </c>
      <c r="D7" s="24" t="s">
        <v>104</v>
      </c>
      <c r="E7" s="24" t="s">
        <v>163</v>
      </c>
      <c r="F7" s="27" t="s">
        <v>164</v>
      </c>
      <c r="G7" s="52" t="s">
        <v>165</v>
      </c>
      <c r="H7" s="53">
        <v>90.6455696202532</v>
      </c>
      <c r="I7" s="54" t="s">
        <v>166</v>
      </c>
      <c r="J7" s="52" t="s">
        <v>62</v>
      </c>
      <c r="K7" s="55">
        <v>90.6455696202532</v>
      </c>
      <c r="L7" s="54">
        <v>5</v>
      </c>
      <c r="M7" s="52"/>
      <c r="N7" s="54" t="s">
        <v>22</v>
      </c>
    </row>
    <row r="8" spans="1:14" ht="23.25" customHeight="1">
      <c r="A8" s="20">
        <v>6</v>
      </c>
      <c r="B8" s="28" t="s">
        <v>17</v>
      </c>
      <c r="C8" s="54" t="s">
        <v>95</v>
      </c>
      <c r="D8" s="24" t="s">
        <v>167</v>
      </c>
      <c r="E8" s="24" t="s">
        <v>168</v>
      </c>
      <c r="F8" s="27" t="s">
        <v>169</v>
      </c>
      <c r="G8" s="54" t="s">
        <v>170</v>
      </c>
      <c r="H8" s="54">
        <v>90.0590717299578</v>
      </c>
      <c r="I8" s="54" t="s">
        <v>171</v>
      </c>
      <c r="J8" s="54" t="s">
        <v>62</v>
      </c>
      <c r="K8" s="53">
        <v>90.0590717299578</v>
      </c>
      <c r="L8" s="54">
        <v>6</v>
      </c>
      <c r="M8" s="52"/>
      <c r="N8" s="44" t="s">
        <v>92</v>
      </c>
    </row>
    <row r="9" spans="1:14" ht="23.25" customHeight="1">
      <c r="A9" s="20">
        <v>7</v>
      </c>
      <c r="B9" s="28" t="s">
        <v>17</v>
      </c>
      <c r="C9" s="52" t="s">
        <v>95</v>
      </c>
      <c r="D9" s="24" t="s">
        <v>96</v>
      </c>
      <c r="E9" s="24" t="s">
        <v>172</v>
      </c>
      <c r="F9" s="27" t="s">
        <v>173</v>
      </c>
      <c r="G9" s="52" t="s">
        <v>174</v>
      </c>
      <c r="H9" s="53">
        <v>89.2658227848101</v>
      </c>
      <c r="I9" s="54" t="s">
        <v>175</v>
      </c>
      <c r="J9" s="52" t="s">
        <v>62</v>
      </c>
      <c r="K9" s="55">
        <v>89.2658227848101</v>
      </c>
      <c r="L9" s="54">
        <v>7</v>
      </c>
      <c r="M9" s="52"/>
      <c r="N9" s="44" t="s">
        <v>92</v>
      </c>
    </row>
    <row r="10" spans="1:14" ht="23.25" customHeight="1">
      <c r="A10" s="20">
        <v>8</v>
      </c>
      <c r="B10" s="28" t="s">
        <v>17</v>
      </c>
      <c r="C10" s="52" t="s">
        <v>95</v>
      </c>
      <c r="D10" s="24" t="s">
        <v>104</v>
      </c>
      <c r="E10" s="24" t="s">
        <v>176</v>
      </c>
      <c r="F10" s="27" t="s">
        <v>177</v>
      </c>
      <c r="G10" s="52" t="s">
        <v>178</v>
      </c>
      <c r="H10" s="53">
        <v>88.5443037974684</v>
      </c>
      <c r="I10" s="54" t="s">
        <v>179</v>
      </c>
      <c r="J10" s="52" t="s">
        <v>62</v>
      </c>
      <c r="K10" s="55">
        <v>88.5443037974684</v>
      </c>
      <c r="L10" s="54">
        <v>8</v>
      </c>
      <c r="M10" s="52"/>
      <c r="N10" s="44" t="s">
        <v>216</v>
      </c>
    </row>
    <row r="11" spans="1:14" ht="23.25" customHeight="1">
      <c r="A11" s="20">
        <v>9</v>
      </c>
      <c r="B11" s="28" t="s">
        <v>17</v>
      </c>
      <c r="C11" s="52" t="s">
        <v>95</v>
      </c>
      <c r="D11" s="24" t="s">
        <v>180</v>
      </c>
      <c r="E11" s="24" t="s">
        <v>181</v>
      </c>
      <c r="F11" s="27" t="s">
        <v>182</v>
      </c>
      <c r="G11" s="52" t="s">
        <v>183</v>
      </c>
      <c r="H11" s="53">
        <v>88.4135021097046</v>
      </c>
      <c r="I11" s="54" t="s">
        <v>184</v>
      </c>
      <c r="J11" s="52" t="s">
        <v>62</v>
      </c>
      <c r="K11" s="55">
        <v>88.4135021097046</v>
      </c>
      <c r="L11" s="54">
        <v>9</v>
      </c>
      <c r="M11" s="56"/>
      <c r="N11" s="44" t="s">
        <v>216</v>
      </c>
    </row>
    <row r="12" spans="1:14" ht="23.25" customHeight="1">
      <c r="A12" s="20">
        <v>10</v>
      </c>
      <c r="B12" s="28" t="s">
        <v>17</v>
      </c>
      <c r="C12" s="52" t="s">
        <v>95</v>
      </c>
      <c r="D12" s="24" t="s">
        <v>96</v>
      </c>
      <c r="E12" s="24" t="s">
        <v>185</v>
      </c>
      <c r="F12" s="27" t="s">
        <v>186</v>
      </c>
      <c r="G12" s="52" t="s">
        <v>187</v>
      </c>
      <c r="H12" s="53">
        <v>88.2995780590717</v>
      </c>
      <c r="I12" s="54" t="s">
        <v>188</v>
      </c>
      <c r="J12" s="52" t="s">
        <v>62</v>
      </c>
      <c r="K12" s="55">
        <v>88.2995780590717</v>
      </c>
      <c r="L12" s="54">
        <v>10</v>
      </c>
      <c r="M12" s="52"/>
      <c r="N12" s="44" t="s">
        <v>216</v>
      </c>
    </row>
    <row r="13" spans="1:14" ht="23.25" customHeight="1">
      <c r="A13" s="20">
        <v>11</v>
      </c>
      <c r="B13" s="28" t="s">
        <v>17</v>
      </c>
      <c r="C13" s="21" t="s">
        <v>18</v>
      </c>
      <c r="D13" s="22" t="s">
        <v>19</v>
      </c>
      <c r="E13" s="23">
        <v>1818040107</v>
      </c>
      <c r="F13" s="59" t="s">
        <v>214</v>
      </c>
      <c r="G13" s="24" t="s">
        <v>57</v>
      </c>
      <c r="H13" s="25">
        <v>88.9</v>
      </c>
      <c r="I13" s="24" t="s">
        <v>58</v>
      </c>
      <c r="J13" s="34">
        <v>0</v>
      </c>
      <c r="K13" s="25">
        <v>88.9</v>
      </c>
      <c r="L13" s="35" t="s">
        <v>16</v>
      </c>
      <c r="M13" s="28"/>
      <c r="N13" s="44" t="s">
        <v>92</v>
      </c>
    </row>
    <row r="14" spans="1:14" ht="23.25" customHeight="1">
      <c r="A14" s="20">
        <v>12</v>
      </c>
      <c r="B14" s="28" t="s">
        <v>17</v>
      </c>
      <c r="C14" s="21" t="s">
        <v>18</v>
      </c>
      <c r="D14" s="11" t="s">
        <v>19</v>
      </c>
      <c r="E14" s="23">
        <v>1818040113</v>
      </c>
      <c r="F14" s="23" t="s">
        <v>59</v>
      </c>
      <c r="G14" s="22" t="s">
        <v>60</v>
      </c>
      <c r="H14" s="25">
        <v>82.63</v>
      </c>
      <c r="I14" s="24" t="s">
        <v>61</v>
      </c>
      <c r="J14" s="22" t="s">
        <v>62</v>
      </c>
      <c r="K14" s="22" t="s">
        <v>63</v>
      </c>
      <c r="L14" s="22" t="s">
        <v>23</v>
      </c>
      <c r="M14" s="22"/>
      <c r="N14" s="44" t="s">
        <v>216</v>
      </c>
    </row>
    <row r="15" spans="1:14" ht="23.25" customHeight="1">
      <c r="A15" s="20">
        <v>13</v>
      </c>
      <c r="B15" s="28" t="s">
        <v>17</v>
      </c>
      <c r="C15" s="21" t="s">
        <v>18</v>
      </c>
      <c r="D15" s="22" t="s">
        <v>19</v>
      </c>
      <c r="E15" s="21">
        <v>1818040122</v>
      </c>
      <c r="F15" s="21" t="s">
        <v>64</v>
      </c>
      <c r="G15" s="26">
        <v>426</v>
      </c>
      <c r="H15" s="21">
        <v>82.29</v>
      </c>
      <c r="I15" s="34" t="s">
        <v>65</v>
      </c>
      <c r="J15" s="22" t="s">
        <v>62</v>
      </c>
      <c r="K15" s="21">
        <v>82.29</v>
      </c>
      <c r="L15" s="22" t="s">
        <v>27</v>
      </c>
      <c r="M15" s="22"/>
      <c r="N15" s="22" t="s">
        <v>22</v>
      </c>
    </row>
    <row r="16" spans="1:14" ht="23.25" customHeight="1">
      <c r="A16" s="20">
        <v>14</v>
      </c>
      <c r="B16" s="28" t="s">
        <v>17</v>
      </c>
      <c r="C16" s="27" t="s">
        <v>33</v>
      </c>
      <c r="D16" s="22" t="s">
        <v>66</v>
      </c>
      <c r="E16" s="21">
        <v>1916010124</v>
      </c>
      <c r="F16" s="21" t="s">
        <v>67</v>
      </c>
      <c r="G16" s="26">
        <v>503</v>
      </c>
      <c r="H16" s="21">
        <v>86.66</v>
      </c>
      <c r="I16" s="34" t="s">
        <v>68</v>
      </c>
      <c r="J16" s="22" t="s">
        <v>62</v>
      </c>
      <c r="K16" s="21">
        <v>86.66</v>
      </c>
      <c r="L16" s="22" t="s">
        <v>16</v>
      </c>
      <c r="M16" s="22"/>
      <c r="N16" s="22" t="s">
        <v>22</v>
      </c>
    </row>
    <row r="17" spans="1:14" ht="23.25" customHeight="1">
      <c r="A17" s="20">
        <v>15</v>
      </c>
      <c r="B17" s="28" t="s">
        <v>17</v>
      </c>
      <c r="C17" s="27" t="s">
        <v>33</v>
      </c>
      <c r="D17" s="29" t="s">
        <v>34</v>
      </c>
      <c r="E17" s="21">
        <v>1916010207</v>
      </c>
      <c r="F17" s="21" t="s">
        <v>69</v>
      </c>
      <c r="G17" s="26">
        <v>428</v>
      </c>
      <c r="H17" s="21">
        <v>84.41</v>
      </c>
      <c r="I17" s="34" t="s">
        <v>70</v>
      </c>
      <c r="J17" s="34">
        <v>0</v>
      </c>
      <c r="K17" s="21">
        <v>84.41</v>
      </c>
      <c r="L17" s="22" t="s">
        <v>23</v>
      </c>
      <c r="M17" s="36"/>
      <c r="N17" s="24" t="s">
        <v>22</v>
      </c>
    </row>
    <row r="18" spans="1:14" ht="23.25" customHeight="1">
      <c r="A18" s="20">
        <v>16</v>
      </c>
      <c r="B18" s="28" t="s">
        <v>17</v>
      </c>
      <c r="C18" s="27" t="s">
        <v>33</v>
      </c>
      <c r="D18" s="30" t="s">
        <v>34</v>
      </c>
      <c r="E18" s="27">
        <v>1916010208</v>
      </c>
      <c r="F18" s="27" t="s">
        <v>71</v>
      </c>
      <c r="G18" s="31">
        <v>569</v>
      </c>
      <c r="H18" s="27">
        <v>81.27</v>
      </c>
      <c r="I18" s="27" t="s">
        <v>72</v>
      </c>
      <c r="J18" s="34">
        <v>0</v>
      </c>
      <c r="K18" s="27">
        <v>81.27</v>
      </c>
      <c r="L18" s="27">
        <v>3</v>
      </c>
      <c r="M18" s="22"/>
      <c r="N18" s="22" t="s">
        <v>22</v>
      </c>
    </row>
    <row r="19" spans="1:14" ht="23.25" customHeight="1">
      <c r="A19" s="20">
        <v>17</v>
      </c>
      <c r="B19" s="28" t="s">
        <v>17</v>
      </c>
      <c r="C19" s="21" t="s">
        <v>44</v>
      </c>
      <c r="D19" s="30" t="s">
        <v>49</v>
      </c>
      <c r="E19" s="21">
        <v>1916030106</v>
      </c>
      <c r="F19" s="21" t="s">
        <v>73</v>
      </c>
      <c r="G19" s="26">
        <v>466</v>
      </c>
      <c r="H19" s="21">
        <v>88.52</v>
      </c>
      <c r="I19" s="34" t="s">
        <v>74</v>
      </c>
      <c r="J19" s="34">
        <v>0</v>
      </c>
      <c r="K19" s="21">
        <v>88.52</v>
      </c>
      <c r="L19" s="34">
        <v>1</v>
      </c>
      <c r="M19" s="28"/>
      <c r="N19" s="24" t="s">
        <v>22</v>
      </c>
    </row>
    <row r="20" spans="1:14" ht="23.25" customHeight="1">
      <c r="A20" s="20">
        <v>18</v>
      </c>
      <c r="B20" s="28" t="s">
        <v>17</v>
      </c>
      <c r="C20" s="21" t="s">
        <v>44</v>
      </c>
      <c r="D20" s="24" t="s">
        <v>45</v>
      </c>
      <c r="E20" s="24" t="s">
        <v>75</v>
      </c>
      <c r="F20" s="24" t="s">
        <v>76</v>
      </c>
      <c r="G20" s="24" t="s">
        <v>77</v>
      </c>
      <c r="H20" s="24" t="s">
        <v>78</v>
      </c>
      <c r="I20" s="24" t="s">
        <v>79</v>
      </c>
      <c r="J20" s="24" t="s">
        <v>62</v>
      </c>
      <c r="K20" s="24" t="s">
        <v>78</v>
      </c>
      <c r="L20" s="24" t="s">
        <v>23</v>
      </c>
      <c r="M20" s="37"/>
      <c r="N20" s="24" t="s">
        <v>22</v>
      </c>
    </row>
  </sheetData>
  <sheetProtection/>
  <mergeCells count="1">
    <mergeCell ref="A1:M1"/>
  </mergeCells>
  <printOptions horizontalCentered="1"/>
  <pageMargins left="0.3937007874015748" right="0.3937007874015748" top="0.3937007874015748" bottom="0.5905511811023623" header="0.31496062992125984" footer="0.31496062992125984"/>
  <pageSetup horizontalDpi="600" verticalDpi="600" orientation="landscape" paperSize="9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N10" sqref="N10"/>
    </sheetView>
  </sheetViews>
  <sheetFormatPr defaultColWidth="8.75390625" defaultRowHeight="14.25"/>
  <cols>
    <col min="1" max="1" width="3.375" style="1" customWidth="1"/>
    <col min="2" max="2" width="10.75390625" style="2" customWidth="1"/>
    <col min="3" max="3" width="10.25390625" style="3" customWidth="1"/>
    <col min="4" max="4" width="9.50390625" style="1" customWidth="1"/>
    <col min="5" max="5" width="6.50390625" style="1" customWidth="1"/>
    <col min="6" max="6" width="5.375" style="1" customWidth="1"/>
    <col min="7" max="7" width="6.00390625" style="1" customWidth="1"/>
    <col min="8" max="8" width="5.50390625" style="1" customWidth="1"/>
    <col min="9" max="9" width="4.75390625" style="1" customWidth="1"/>
    <col min="10" max="10" width="5.375" style="1" customWidth="1"/>
    <col min="11" max="11" width="10.50390625" style="1" customWidth="1"/>
    <col min="12" max="12" width="63.50390625" style="1" customWidth="1"/>
    <col min="13" max="32" width="9.00390625" style="1" bestFit="1" customWidth="1"/>
    <col min="33" max="16384" width="8.75390625" style="1" customWidth="1"/>
  </cols>
  <sheetData>
    <row r="1" spans="1:12" ht="29.25" customHeight="1">
      <c r="A1" s="73" t="s">
        <v>80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36">
      <c r="A2" s="4" t="s">
        <v>1</v>
      </c>
      <c r="B2" s="5" t="s">
        <v>2</v>
      </c>
      <c r="C2" s="4" t="s">
        <v>4</v>
      </c>
      <c r="D2" s="4" t="s">
        <v>5</v>
      </c>
      <c r="E2" s="4" t="s">
        <v>6</v>
      </c>
      <c r="F2" s="6" t="s">
        <v>7</v>
      </c>
      <c r="G2" s="7" t="s">
        <v>81</v>
      </c>
      <c r="H2" s="8" t="s">
        <v>9</v>
      </c>
      <c r="I2" s="4" t="s">
        <v>10</v>
      </c>
      <c r="J2" s="15" t="s">
        <v>82</v>
      </c>
      <c r="K2" s="8" t="s">
        <v>83</v>
      </c>
      <c r="L2" s="16" t="s">
        <v>84</v>
      </c>
    </row>
    <row r="3" spans="1:12" ht="53.25" customHeight="1">
      <c r="A3" s="9">
        <v>1</v>
      </c>
      <c r="B3" s="10" t="s">
        <v>17</v>
      </c>
      <c r="C3" s="11" t="s">
        <v>66</v>
      </c>
      <c r="D3" s="12">
        <v>1916010107</v>
      </c>
      <c r="E3" s="72" t="s">
        <v>215</v>
      </c>
      <c r="F3" s="13" t="s">
        <v>85</v>
      </c>
      <c r="G3" s="14">
        <v>85.03</v>
      </c>
      <c r="H3" s="13" t="s">
        <v>86</v>
      </c>
      <c r="I3" s="63" t="s">
        <v>62</v>
      </c>
      <c r="J3" s="14">
        <v>91.23</v>
      </c>
      <c r="K3" s="68" t="s">
        <v>21</v>
      </c>
      <c r="L3" s="51" t="s">
        <v>189</v>
      </c>
    </row>
    <row r="4" spans="1:12" ht="54" customHeight="1">
      <c r="A4" s="9">
        <v>2</v>
      </c>
      <c r="B4" s="10" t="s">
        <v>17</v>
      </c>
      <c r="C4" s="13" t="s">
        <v>66</v>
      </c>
      <c r="D4" s="12">
        <v>1916010109</v>
      </c>
      <c r="E4" s="12" t="s">
        <v>87</v>
      </c>
      <c r="F4" s="13" t="s">
        <v>88</v>
      </c>
      <c r="G4" s="14">
        <v>82.65</v>
      </c>
      <c r="H4" s="13" t="s">
        <v>89</v>
      </c>
      <c r="I4" s="63" t="s">
        <v>62</v>
      </c>
      <c r="J4" s="14">
        <v>82.46</v>
      </c>
      <c r="K4" s="68" t="s">
        <v>21</v>
      </c>
      <c r="L4" s="51" t="s">
        <v>190</v>
      </c>
    </row>
    <row r="5" spans="1:12" ht="36" customHeight="1">
      <c r="A5" s="9">
        <v>3</v>
      </c>
      <c r="B5" s="57" t="s">
        <v>17</v>
      </c>
      <c r="C5" s="58" t="s">
        <v>191</v>
      </c>
      <c r="D5" s="59">
        <v>1916040614</v>
      </c>
      <c r="E5" s="60" t="s">
        <v>192</v>
      </c>
      <c r="F5" s="61" t="s">
        <v>193</v>
      </c>
      <c r="G5" s="62">
        <v>89.384</v>
      </c>
      <c r="H5" s="63" t="s">
        <v>194</v>
      </c>
      <c r="I5" s="63" t="s">
        <v>62</v>
      </c>
      <c r="J5" s="67">
        <v>90.87719298245615</v>
      </c>
      <c r="K5" s="68" t="s">
        <v>21</v>
      </c>
      <c r="L5" s="71" t="s">
        <v>208</v>
      </c>
    </row>
    <row r="6" spans="1:12" ht="36" customHeight="1">
      <c r="A6" s="9">
        <v>4</v>
      </c>
      <c r="B6" s="57" t="s">
        <v>17</v>
      </c>
      <c r="C6" s="58" t="s">
        <v>195</v>
      </c>
      <c r="D6" s="59">
        <v>1916040525</v>
      </c>
      <c r="E6" s="60" t="s">
        <v>196</v>
      </c>
      <c r="F6" s="61" t="s">
        <v>197</v>
      </c>
      <c r="G6" s="62">
        <v>88.2</v>
      </c>
      <c r="H6" s="63" t="s">
        <v>198</v>
      </c>
      <c r="I6" s="61" t="s">
        <v>62</v>
      </c>
      <c r="J6" s="67">
        <v>84.91228070175438</v>
      </c>
      <c r="K6" s="69" t="s">
        <v>21</v>
      </c>
      <c r="L6" s="71" t="s">
        <v>209</v>
      </c>
    </row>
    <row r="7" spans="1:12" ht="36" customHeight="1">
      <c r="A7" s="9">
        <v>5</v>
      </c>
      <c r="B7" s="57" t="s">
        <v>17</v>
      </c>
      <c r="C7" s="58" t="s">
        <v>191</v>
      </c>
      <c r="D7" s="59">
        <v>1916040402</v>
      </c>
      <c r="E7" s="59" t="s">
        <v>147</v>
      </c>
      <c r="F7" s="64" t="s">
        <v>199</v>
      </c>
      <c r="G7" s="65">
        <v>91.32</v>
      </c>
      <c r="H7" s="64" t="s">
        <v>149</v>
      </c>
      <c r="I7" s="64" t="s">
        <v>62</v>
      </c>
      <c r="J7" s="67">
        <v>96.14035087719299</v>
      </c>
      <c r="K7" s="69" t="s">
        <v>21</v>
      </c>
      <c r="L7" s="71" t="s">
        <v>210</v>
      </c>
    </row>
    <row r="8" spans="1:12" ht="36" customHeight="1">
      <c r="A8" s="9">
        <v>6</v>
      </c>
      <c r="B8" s="66" t="s">
        <v>17</v>
      </c>
      <c r="C8" s="64" t="s">
        <v>200</v>
      </c>
      <c r="D8" s="64" t="s">
        <v>201</v>
      </c>
      <c r="E8" s="64" t="s">
        <v>202</v>
      </c>
      <c r="F8" s="64" t="s">
        <v>203</v>
      </c>
      <c r="G8" s="64" t="s">
        <v>204</v>
      </c>
      <c r="H8" s="64" t="s">
        <v>205</v>
      </c>
      <c r="I8" s="64" t="s">
        <v>62</v>
      </c>
      <c r="J8" s="67">
        <v>74.3859649122807</v>
      </c>
      <c r="K8" s="64" t="s">
        <v>21</v>
      </c>
      <c r="L8" s="71" t="s">
        <v>211</v>
      </c>
    </row>
    <row r="9" spans="1:12" ht="36" customHeight="1">
      <c r="A9" s="9">
        <v>7</v>
      </c>
      <c r="B9" s="66" t="s">
        <v>17</v>
      </c>
      <c r="C9" s="61" t="s">
        <v>191</v>
      </c>
      <c r="D9" s="61" t="s">
        <v>172</v>
      </c>
      <c r="E9" s="61" t="s">
        <v>173</v>
      </c>
      <c r="F9" s="61" t="s">
        <v>206</v>
      </c>
      <c r="G9" s="61" t="s">
        <v>207</v>
      </c>
      <c r="H9" s="61" t="s">
        <v>175</v>
      </c>
      <c r="I9" s="61" t="s">
        <v>62</v>
      </c>
      <c r="J9" s="67">
        <v>90.52631578947368</v>
      </c>
      <c r="K9" s="70" t="s">
        <v>21</v>
      </c>
      <c r="L9" s="71" t="s">
        <v>212</v>
      </c>
    </row>
    <row r="10" spans="1:12" ht="36" customHeight="1">
      <c r="A10" s="9">
        <v>8</v>
      </c>
      <c r="B10" s="10"/>
      <c r="C10" s="13"/>
      <c r="D10" s="13"/>
      <c r="E10" s="13"/>
      <c r="F10" s="13"/>
      <c r="G10" s="13"/>
      <c r="H10" s="13"/>
      <c r="I10" s="13"/>
      <c r="J10" s="13"/>
      <c r="K10" s="13"/>
      <c r="L10" s="17"/>
    </row>
    <row r="11" spans="1:12" ht="36" customHeight="1">
      <c r="A11" s="9">
        <v>9</v>
      </c>
      <c r="B11" s="10"/>
      <c r="C11" s="13"/>
      <c r="D11" s="13"/>
      <c r="E11" s="13"/>
      <c r="F11" s="13"/>
      <c r="G11" s="13"/>
      <c r="H11" s="13"/>
      <c r="I11" s="13"/>
      <c r="J11" s="13"/>
      <c r="K11" s="13"/>
      <c r="L11" s="17"/>
    </row>
    <row r="12" spans="1:12" ht="36" customHeight="1">
      <c r="A12" s="9">
        <v>10</v>
      </c>
      <c r="B12" s="10"/>
      <c r="C12" s="13"/>
      <c r="D12" s="13"/>
      <c r="E12" s="13"/>
      <c r="F12" s="13"/>
      <c r="G12" s="13"/>
      <c r="H12" s="13"/>
      <c r="I12" s="13"/>
      <c r="J12" s="13"/>
      <c r="K12" s="13"/>
      <c r="L12" s="17"/>
    </row>
    <row r="13" spans="1:12" ht="24" customHeight="1">
      <c r="A13" s="75" t="s">
        <v>90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</row>
    <row r="14" spans="1:12" ht="24" customHeight="1">
      <c r="A14" s="75" t="s">
        <v>91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</row>
  </sheetData>
  <sheetProtection/>
  <mergeCells count="3">
    <mergeCell ref="A1:L1"/>
    <mergeCell ref="A13:L13"/>
    <mergeCell ref="A14:L14"/>
  </mergeCells>
  <printOptions/>
  <pageMargins left="0.3937007874015748" right="0.3937007874015748" top="0.3937007874015748" bottom="0.5905511811023623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Jwk</dc:creator>
  <cp:keywords/>
  <dc:description/>
  <cp:lastModifiedBy>万继成</cp:lastModifiedBy>
  <cp:lastPrinted>2020-09-21T23:44:58Z</cp:lastPrinted>
  <dcterms:created xsi:type="dcterms:W3CDTF">1996-12-17T01:32:42Z</dcterms:created>
  <dcterms:modified xsi:type="dcterms:W3CDTF">2022-09-15T12:00:57Z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FCE0BC4DDF7F425885E32C809BA0A72A</vt:lpwstr>
  </property>
</Properties>
</file>